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-A-ATH-32" sheetId="1" r:id="rId1"/>
  </sheets>
  <definedNames>
    <definedName name="_xlnm.Print_Area" localSheetId="0">'F-A-ATH-32'!$A$1:$V$45</definedName>
  </definedNames>
  <calcPr fullCalcOnLoad="1"/>
</workbook>
</file>

<file path=xl/sharedStrings.xml><?xml version="1.0" encoding="utf-8"?>
<sst xmlns="http://schemas.openxmlformats.org/spreadsheetml/2006/main" count="58" uniqueCount="49">
  <si>
    <t>ENTIDAD</t>
  </si>
  <si>
    <t>DD</t>
  </si>
  <si>
    <t>MM</t>
  </si>
  <si>
    <t>AA</t>
  </si>
  <si>
    <t>No DIAS</t>
  </si>
  <si>
    <t>DIAS</t>
  </si>
  <si>
    <t>MESES</t>
  </si>
  <si>
    <t>AÑOS</t>
  </si>
  <si>
    <t>TOTAL EXPERIENCIA LABORAL</t>
  </si>
  <si>
    <t>FORMATO DE ANALISIS CUMPLIMIENTO DE REQUISITOS PARA NOMBRAMIENTO</t>
  </si>
  <si>
    <t>1. INFORMACIÓN GENERAL DEL ASPIRANTE</t>
  </si>
  <si>
    <t>NOMBRES Y APELLIDOS DEL ASPIRANTE:</t>
  </si>
  <si>
    <t>CÉDULA DE CIUDADANÍA:</t>
  </si>
  <si>
    <t>TARJETA PROFESIONAL No.</t>
  </si>
  <si>
    <t>2. INFORMACIÓN GENERAL DEL EMPLEO AL QUE ASPIRA</t>
  </si>
  <si>
    <t>2.1. DENOMINACION:</t>
  </si>
  <si>
    <t>CODIGO-GRADO:</t>
  </si>
  <si>
    <t>2.2. DEPENDENCIA:</t>
  </si>
  <si>
    <t>3.  REQUISITOS MÍNIMOS</t>
  </si>
  <si>
    <t>DEL MANUAL DE FUNCIONES  Y COMPETENCIAS</t>
  </si>
  <si>
    <t>CUMPLE</t>
  </si>
  <si>
    <t xml:space="preserve">OBSERVACIONES </t>
  </si>
  <si>
    <t>SI</t>
  </si>
  <si>
    <t>NO</t>
  </si>
  <si>
    <t>3.1.  ESTUDIOS</t>
  </si>
  <si>
    <t>3.2. EXPERIENCIA</t>
  </si>
  <si>
    <t xml:space="preserve"> APORTADOS POR EL ASPIRANTE</t>
  </si>
  <si>
    <t>DESDE</t>
  </si>
  <si>
    <t>HASTA</t>
  </si>
  <si>
    <t>RELACIONADA</t>
  </si>
  <si>
    <t>TIEMPO DE SERVICIO</t>
  </si>
  <si>
    <t>NOTA: FORMULACIÓN - NO BORRAR</t>
  </si>
  <si>
    <t>MESES EXPERIENCIA PROFESIONAL RELACIONADA</t>
  </si>
  <si>
    <t>3.3. EQUIVALENCIA Ó ALTERNATIVA:</t>
  </si>
  <si>
    <t>4. TIPO DE VINCULACIÓN</t>
  </si>
  <si>
    <t>Periodo de Prueba</t>
  </si>
  <si>
    <t>Nombramiento provisional</t>
  </si>
  <si>
    <t>5.  CONCLUSIÓN DEL ANÁLISIS</t>
  </si>
  <si>
    <t>CUMPLE CON LOS REQUISITOS MÍNIMOS DEL CARGO:</t>
  </si>
  <si>
    <t>Revisado por: (nombre)</t>
  </si>
  <si>
    <t xml:space="preserve">Firma </t>
  </si>
  <si>
    <t xml:space="preserve">Libre Nombramiento y Remoción              </t>
  </si>
  <si>
    <t>OBSERVACIONES:</t>
  </si>
  <si>
    <t>2.2.  PROPÓSITO PRINCIPAL DEL EMPLEO:</t>
  </si>
  <si>
    <t xml:space="preserve">MINISTERIO DE AMBIENTE Y DESARROLLO SOSTENIBLE </t>
  </si>
  <si>
    <r>
      <t>Código:</t>
    </r>
    <r>
      <rPr>
        <sz val="9"/>
        <rFont val="Arial Narrow"/>
        <family val="2"/>
      </rPr>
      <t xml:space="preserve"> F-A-ATH-32</t>
    </r>
  </si>
  <si>
    <r>
      <t xml:space="preserve">Proceso: </t>
    </r>
    <r>
      <rPr>
        <sz val="9"/>
        <color indexed="9"/>
        <rFont val="Arial Narrow"/>
        <family val="2"/>
      </rPr>
      <t>Administración del Talento Humano</t>
    </r>
  </si>
  <si>
    <r>
      <t>Versión:</t>
    </r>
    <r>
      <rPr>
        <sz val="9"/>
        <rFont val="Arial Narrow"/>
        <family val="2"/>
      </rPr>
      <t xml:space="preserve"> 4</t>
    </r>
  </si>
  <si>
    <r>
      <t xml:space="preserve"> Vigencia: </t>
    </r>
    <r>
      <rPr>
        <sz val="9"/>
        <rFont val="Arial Narrow"/>
        <family val="2"/>
      </rPr>
      <t>25/04/2024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</si>
</sst>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8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9"/>
      <color rgb="FFFF0000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2"/>
      <color rgb="FF000000"/>
      <name val="Arial Narrow"/>
      <family val="2"/>
    </font>
    <font>
      <sz val="9"/>
      <color theme="1"/>
      <name val="Calibri"/>
      <family val="2"/>
    </font>
    <font>
      <b/>
      <sz val="12"/>
      <color rgb="FFFF0000"/>
      <name val="Arial Narrow"/>
      <family val="2"/>
    </font>
    <font>
      <b/>
      <sz val="12"/>
      <color rgb="FF000000"/>
      <name val="Arial Narrow"/>
      <family val="2"/>
    </font>
    <font>
      <b/>
      <sz val="9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96BE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2" fontId="58" fillId="0" borderId="10" xfId="0" applyNumberFormat="1" applyFont="1" applyFill="1" applyBorder="1" applyAlignment="1">
      <alignment horizontal="center"/>
    </xf>
    <xf numFmtId="2" fontId="58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59" fillId="0" borderId="10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/>
    </xf>
    <xf numFmtId="2" fontId="8" fillId="35" borderId="11" xfId="0" applyNumberFormat="1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vertical="center"/>
    </xf>
    <xf numFmtId="2" fontId="8" fillId="35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wrapText="1"/>
    </xf>
    <xf numFmtId="0" fontId="8" fillId="37" borderId="10" xfId="0" applyFont="1" applyFill="1" applyBorder="1" applyAlignment="1">
      <alignment horizontal="center"/>
    </xf>
    <xf numFmtId="2" fontId="8" fillId="37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wrapText="1"/>
    </xf>
    <xf numFmtId="0" fontId="8" fillId="38" borderId="10" xfId="0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5" fillId="0" borderId="12" xfId="0" applyFont="1" applyFill="1" applyBorder="1" applyAlignment="1">
      <alignment horizontal="center"/>
    </xf>
    <xf numFmtId="2" fontId="65" fillId="0" borderId="12" xfId="0" applyNumberFormat="1" applyFont="1" applyFill="1" applyBorder="1" applyAlignment="1">
      <alignment horizontal="center"/>
    </xf>
    <xf numFmtId="2" fontId="65" fillId="0" borderId="12" xfId="0" applyNumberFormat="1" applyFont="1" applyFill="1" applyBorder="1" applyAlignment="1">
      <alignment/>
    </xf>
    <xf numFmtId="2" fontId="65" fillId="0" borderId="16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 vertical="center"/>
    </xf>
    <xf numFmtId="14" fontId="64" fillId="0" borderId="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 horizontal="center"/>
    </xf>
    <xf numFmtId="2" fontId="65" fillId="0" borderId="13" xfId="0" applyNumberFormat="1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2" fontId="8" fillId="33" borderId="18" xfId="0" applyNumberFormat="1" applyFont="1" applyFill="1" applyBorder="1" applyAlignment="1">
      <alignment horizontal="center" vertical="center"/>
    </xf>
    <xf numFmtId="0" fontId="63" fillId="0" borderId="13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3" fillId="0" borderId="10" xfId="0" applyFont="1" applyBorder="1" applyAlignment="1">
      <alignment/>
    </xf>
    <xf numFmtId="0" fontId="66" fillId="0" borderId="0" xfId="0" applyFont="1" applyAlignment="1">
      <alignment/>
    </xf>
    <xf numFmtId="0" fontId="11" fillId="33" borderId="0" xfId="0" applyFont="1" applyFill="1" applyBorder="1" applyAlignment="1">
      <alignment wrapText="1"/>
    </xf>
    <xf numFmtId="0" fontId="5" fillId="4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0" borderId="10" xfId="0" applyFont="1" applyFill="1" applyBorder="1" applyAlignment="1">
      <alignment horizontal="left" vertical="center"/>
    </xf>
    <xf numFmtId="0" fontId="67" fillId="0" borderId="2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5" fillId="40" borderId="13" xfId="0" applyFont="1" applyFill="1" applyBorder="1" applyAlignment="1">
      <alignment horizontal="left" vertical="center" wrapText="1"/>
    </xf>
    <xf numFmtId="0" fontId="3" fillId="4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center" wrapText="1"/>
    </xf>
    <xf numFmtId="0" fontId="64" fillId="0" borderId="0" xfId="0" applyFont="1" applyBorder="1" applyAlignment="1">
      <alignment vertical="center" wrapText="1"/>
    </xf>
    <xf numFmtId="0" fontId="64" fillId="0" borderId="15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8" fillId="35" borderId="0" xfId="0" applyFont="1" applyFill="1" applyBorder="1" applyAlignment="1">
      <alignment horizontal="center" vertical="top"/>
    </xf>
    <xf numFmtId="0" fontId="68" fillId="35" borderId="15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8" fillId="41" borderId="1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68" fillId="35" borderId="20" xfId="0" applyFont="1" applyFill="1" applyBorder="1" applyAlignment="1">
      <alignment horizontal="left" vertical="top" wrapText="1"/>
    </xf>
    <xf numFmtId="0" fontId="68" fillId="35" borderId="0" xfId="0" applyFont="1" applyFill="1" applyBorder="1" applyAlignment="1">
      <alignment horizontal="left" vertical="top" wrapText="1"/>
    </xf>
    <xf numFmtId="0" fontId="68" fillId="35" borderId="15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69" fillId="42" borderId="10" xfId="0" applyFont="1" applyFill="1" applyBorder="1" applyAlignment="1">
      <alignment horizontal="center" vertical="center"/>
    </xf>
    <xf numFmtId="0" fontId="59" fillId="4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40</xdr:row>
      <xdr:rowOff>57150</xdr:rowOff>
    </xdr:from>
    <xdr:to>
      <xdr:col>3</xdr:col>
      <xdr:colOff>285750</xdr:colOff>
      <xdr:row>40</xdr:row>
      <xdr:rowOff>209550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428875" y="10610850"/>
          <a:ext cx="3238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18</xdr:col>
      <xdr:colOff>0</xdr:colOff>
      <xdr:row>40</xdr:row>
      <xdr:rowOff>66675</xdr:rowOff>
    </xdr:from>
    <xdr:to>
      <xdr:col>18</xdr:col>
      <xdr:colOff>0</xdr:colOff>
      <xdr:row>40</xdr:row>
      <xdr:rowOff>276225</xdr:rowOff>
    </xdr:to>
    <xdr:sp fLocksText="0">
      <xdr:nvSpPr>
        <xdr:cNvPr id="2" name="3 CuadroTexto"/>
        <xdr:cNvSpPr txBox="1">
          <a:spLocks noChangeArrowheads="1"/>
        </xdr:cNvSpPr>
      </xdr:nvSpPr>
      <xdr:spPr>
        <a:xfrm>
          <a:off x="6467475" y="106203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40</xdr:row>
      <xdr:rowOff>57150</xdr:rowOff>
    </xdr:from>
    <xdr:to>
      <xdr:col>9</xdr:col>
      <xdr:colOff>266700</xdr:colOff>
      <xdr:row>40</xdr:row>
      <xdr:rowOff>209550</xdr:rowOff>
    </xdr:to>
    <xdr:sp>
      <xdr:nvSpPr>
        <xdr:cNvPr id="3" name="1 CuadroTexto"/>
        <xdr:cNvSpPr txBox="1">
          <a:spLocks noChangeArrowheads="1"/>
        </xdr:cNvSpPr>
      </xdr:nvSpPr>
      <xdr:spPr>
        <a:xfrm>
          <a:off x="4829175" y="1061085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409575</xdr:colOff>
      <xdr:row>40</xdr:row>
      <xdr:rowOff>57150</xdr:rowOff>
    </xdr:from>
    <xdr:to>
      <xdr:col>21</xdr:col>
      <xdr:colOff>304800</xdr:colOff>
      <xdr:row>40</xdr:row>
      <xdr:rowOff>209550</xdr:rowOff>
    </xdr:to>
    <xdr:sp>
      <xdr:nvSpPr>
        <xdr:cNvPr id="4" name="1 CuadroTexto"/>
        <xdr:cNvSpPr txBox="1">
          <a:spLocks noChangeArrowheads="1"/>
        </xdr:cNvSpPr>
      </xdr:nvSpPr>
      <xdr:spPr>
        <a:xfrm>
          <a:off x="7429500" y="1061085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 editAs="oneCell">
    <xdr:from>
      <xdr:col>19</xdr:col>
      <xdr:colOff>76200</xdr:colOff>
      <xdr:row>0</xdr:row>
      <xdr:rowOff>114300</xdr:rowOff>
    </xdr:from>
    <xdr:to>
      <xdr:col>21</xdr:col>
      <xdr:colOff>428625</xdr:colOff>
      <xdr:row>1</xdr:row>
      <xdr:rowOff>123825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/>
        <a:srcRect t="1248" b="1248"/>
        <a:stretch>
          <a:fillRect/>
        </a:stretch>
      </xdr:blipFill>
      <xdr:spPr>
        <a:xfrm>
          <a:off x="6543675" y="1143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tabSelected="1" zoomScalePageLayoutView="0" workbookViewId="0" topLeftCell="A1">
      <selection activeCell="AA7" sqref="AA7"/>
    </sheetView>
  </sheetViews>
  <sheetFormatPr defaultColWidth="11.421875" defaultRowHeight="15"/>
  <cols>
    <col min="1" max="1" width="16.00390625" style="0" customWidth="1"/>
    <col min="2" max="2" width="9.8515625" style="0" customWidth="1"/>
    <col min="3" max="3" width="11.140625" style="0" customWidth="1"/>
    <col min="4" max="4" width="5.7109375" style="0" customWidth="1"/>
    <col min="5" max="10" width="6.28125" style="0" customWidth="1"/>
    <col min="11" max="11" width="4.28125" style="0" hidden="1" customWidth="1"/>
    <col min="12" max="14" width="5.00390625" style="0" hidden="1" customWidth="1"/>
    <col min="15" max="15" width="8.28125" style="0" customWidth="1"/>
    <col min="16" max="17" width="0" style="0" hidden="1" customWidth="1"/>
    <col min="18" max="18" width="8.28125" style="0" customWidth="1"/>
    <col min="19" max="19" width="0" style="0" hidden="1" customWidth="1"/>
    <col min="20" max="20" width="8.28125" style="0" customWidth="1"/>
    <col min="21" max="22" width="7.28125" style="0" customWidth="1"/>
  </cols>
  <sheetData>
    <row r="1" spans="1:22" s="62" customFormat="1" ht="33" customHeight="1">
      <c r="A1" s="129" t="s">
        <v>44</v>
      </c>
      <c r="B1" s="129"/>
      <c r="C1" s="133" t="s">
        <v>9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61"/>
      <c r="T1" s="131"/>
      <c r="U1" s="131"/>
      <c r="V1" s="131"/>
    </row>
    <row r="2" spans="1:22" s="62" customFormat="1" ht="20.25" customHeight="1">
      <c r="A2" s="129"/>
      <c r="B2" s="129"/>
      <c r="C2" s="132" t="s">
        <v>46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61"/>
      <c r="T2" s="131"/>
      <c r="U2" s="131"/>
      <c r="V2" s="131"/>
    </row>
    <row r="3" spans="1:23" s="62" customFormat="1" ht="15.75" customHeight="1">
      <c r="A3" s="130" t="s">
        <v>47</v>
      </c>
      <c r="B3" s="130"/>
      <c r="C3" s="130" t="s">
        <v>48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61"/>
      <c r="T3" s="130" t="s">
        <v>45</v>
      </c>
      <c r="U3" s="130"/>
      <c r="V3" s="130"/>
      <c r="W3" s="63"/>
    </row>
    <row r="4" spans="1:22" s="15" customFormat="1" ht="6" customHeight="1">
      <c r="A4" s="126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  <c r="O4" s="16"/>
      <c r="P4" s="16"/>
      <c r="Q4" s="16"/>
      <c r="R4" s="16"/>
      <c r="S4" s="16"/>
      <c r="T4" s="16"/>
      <c r="U4" s="16"/>
      <c r="V4" s="17"/>
    </row>
    <row r="5" spans="1:22" s="12" customFormat="1" ht="17.25" customHeight="1">
      <c r="A5" s="133" t="s">
        <v>10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1:22" ht="18" customHeight="1">
      <c r="A6" s="98" t="s">
        <v>11</v>
      </c>
      <c r="B6" s="98"/>
      <c r="C6" s="98"/>
      <c r="D6" s="98"/>
      <c r="E6" s="98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ht="18" customHeight="1">
      <c r="A7" s="98" t="s">
        <v>12</v>
      </c>
      <c r="B7" s="98"/>
      <c r="C7" s="98"/>
      <c r="D7" s="98"/>
      <c r="E7" s="98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1:22" ht="18" customHeight="1">
      <c r="A8" s="98" t="s">
        <v>13</v>
      </c>
      <c r="B8" s="98"/>
      <c r="C8" s="98"/>
      <c r="D8" s="98"/>
      <c r="E8" s="98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ht="17.25" customHeight="1">
      <c r="A9" s="133" t="s">
        <v>14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</row>
    <row r="10" spans="1:22" ht="18" customHeight="1">
      <c r="A10" s="76" t="s">
        <v>15</v>
      </c>
      <c r="B10" s="77"/>
      <c r="C10" s="76"/>
      <c r="D10" s="99"/>
      <c r="E10" s="99"/>
      <c r="F10" s="99"/>
      <c r="G10" s="99"/>
      <c r="H10" s="99"/>
      <c r="I10" s="99"/>
      <c r="J10" s="13" t="s">
        <v>16</v>
      </c>
      <c r="K10" s="13"/>
      <c r="L10" s="13"/>
      <c r="M10" s="13"/>
      <c r="N10" s="13"/>
      <c r="O10" s="13"/>
      <c r="P10" s="11"/>
      <c r="Q10" s="11"/>
      <c r="R10" s="2"/>
      <c r="S10" s="2"/>
      <c r="T10" s="101"/>
      <c r="U10" s="102"/>
      <c r="V10" s="71"/>
    </row>
    <row r="11" spans="1:22" ht="18" customHeight="1">
      <c r="A11" s="103" t="s">
        <v>17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</row>
    <row r="12" spans="1:22" ht="26.25" customHeight="1">
      <c r="A12" s="107" t="s">
        <v>43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22" ht="29.2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ht="16.5" customHeight="1">
      <c r="A14" s="133" t="s">
        <v>18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</row>
    <row r="15" spans="1:22" ht="16.5" customHeight="1">
      <c r="A15" s="104" t="s">
        <v>19</v>
      </c>
      <c r="B15" s="105"/>
      <c r="C15" s="105"/>
      <c r="D15" s="105"/>
      <c r="E15" s="105"/>
      <c r="F15" s="106" t="s">
        <v>26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 t="s">
        <v>20</v>
      </c>
      <c r="Q15" s="100"/>
      <c r="R15" s="106" t="s">
        <v>21</v>
      </c>
      <c r="S15" s="106"/>
      <c r="T15" s="106"/>
      <c r="U15" s="106"/>
      <c r="V15" s="106"/>
    </row>
    <row r="16" spans="1:22" ht="39" customHeight="1">
      <c r="A16" s="88" t="s">
        <v>24</v>
      </c>
      <c r="B16" s="90"/>
      <c r="C16" s="91"/>
      <c r="D16" s="91"/>
      <c r="E16" s="92"/>
      <c r="F16" s="91"/>
      <c r="G16" s="91"/>
      <c r="H16" s="91"/>
      <c r="I16" s="91"/>
      <c r="J16" s="91"/>
      <c r="K16" s="91"/>
      <c r="L16" s="91"/>
      <c r="M16" s="91"/>
      <c r="N16" s="91"/>
      <c r="O16" s="92"/>
      <c r="P16" s="96"/>
      <c r="Q16" s="96"/>
      <c r="R16" s="65"/>
      <c r="S16" s="65"/>
      <c r="T16" s="65"/>
      <c r="U16" s="65"/>
      <c r="V16" s="65"/>
    </row>
    <row r="17" spans="1:22" ht="42" customHeight="1">
      <c r="A17" s="89"/>
      <c r="B17" s="93"/>
      <c r="C17" s="94"/>
      <c r="D17" s="94"/>
      <c r="E17" s="95"/>
      <c r="F17" s="94"/>
      <c r="G17" s="94"/>
      <c r="H17" s="94"/>
      <c r="I17" s="94"/>
      <c r="J17" s="94"/>
      <c r="K17" s="94"/>
      <c r="L17" s="94"/>
      <c r="M17" s="94"/>
      <c r="N17" s="94"/>
      <c r="O17" s="95"/>
      <c r="P17" s="97"/>
      <c r="Q17" s="97"/>
      <c r="R17" s="65"/>
      <c r="S17" s="65"/>
      <c r="T17" s="65"/>
      <c r="U17" s="65"/>
      <c r="V17" s="65"/>
    </row>
    <row r="18" spans="1:22" ht="58.5" customHeight="1">
      <c r="A18" s="64" t="s">
        <v>25</v>
      </c>
      <c r="B18" s="72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14"/>
      <c r="Q18" s="14"/>
      <c r="R18" s="65"/>
      <c r="S18" s="65"/>
      <c r="T18" s="65"/>
      <c r="U18" s="65"/>
      <c r="V18" s="65"/>
    </row>
    <row r="19" spans="1:22" ht="19.5" customHeight="1">
      <c r="A19" s="66" t="s">
        <v>0</v>
      </c>
      <c r="B19" s="67"/>
      <c r="C19" s="67"/>
      <c r="D19" s="58"/>
      <c r="E19" s="70" t="s">
        <v>27</v>
      </c>
      <c r="F19" s="70"/>
      <c r="G19" s="70"/>
      <c r="H19" s="70" t="s">
        <v>28</v>
      </c>
      <c r="I19" s="70"/>
      <c r="J19" s="70"/>
      <c r="K19" s="23"/>
      <c r="L19" s="23"/>
      <c r="M19" s="23"/>
      <c r="N19" s="23"/>
      <c r="O19" s="71" t="s">
        <v>30</v>
      </c>
      <c r="P19" s="70"/>
      <c r="Q19" s="70"/>
      <c r="R19" s="70"/>
      <c r="S19" s="70"/>
      <c r="T19" s="70"/>
      <c r="U19" s="75" t="s">
        <v>29</v>
      </c>
      <c r="V19" s="75"/>
    </row>
    <row r="20" spans="1:22" ht="16.5">
      <c r="A20" s="68"/>
      <c r="B20" s="69"/>
      <c r="C20" s="69"/>
      <c r="D20" s="59"/>
      <c r="E20" s="3" t="s">
        <v>1</v>
      </c>
      <c r="F20" s="3" t="s">
        <v>2</v>
      </c>
      <c r="G20" s="3" t="s">
        <v>3</v>
      </c>
      <c r="H20" s="3" t="s">
        <v>1</v>
      </c>
      <c r="I20" s="3" t="s">
        <v>2</v>
      </c>
      <c r="J20" s="3" t="s">
        <v>3</v>
      </c>
      <c r="K20" s="4" t="s">
        <v>4</v>
      </c>
      <c r="L20" s="5" t="s">
        <v>5</v>
      </c>
      <c r="M20" s="6" t="s">
        <v>6</v>
      </c>
      <c r="N20" s="6" t="s">
        <v>7</v>
      </c>
      <c r="O20" s="7" t="s">
        <v>7</v>
      </c>
      <c r="P20" s="6"/>
      <c r="Q20" s="6"/>
      <c r="R20" s="6" t="s">
        <v>6</v>
      </c>
      <c r="S20" s="6"/>
      <c r="T20" s="6" t="s">
        <v>5</v>
      </c>
      <c r="U20" s="6" t="s">
        <v>22</v>
      </c>
      <c r="V20" s="18" t="s">
        <v>23</v>
      </c>
    </row>
    <row r="21" spans="1:22" ht="24.75" customHeight="1">
      <c r="A21" s="85"/>
      <c r="B21" s="86"/>
      <c r="C21" s="86"/>
      <c r="D21" s="87"/>
      <c r="E21" s="24"/>
      <c r="F21" s="24"/>
      <c r="G21" s="24"/>
      <c r="H21" s="24"/>
      <c r="I21" s="24"/>
      <c r="J21" s="24"/>
      <c r="K21" s="25"/>
      <c r="L21" s="25">
        <f>((H21+(I21*30)+(J21*360))-(E21+(F21*30)+(G21*360))+1)-K21</f>
        <v>1</v>
      </c>
      <c r="M21" s="26">
        <f>L21/30</f>
        <v>0.03333333333333333</v>
      </c>
      <c r="N21" s="26">
        <f>L21/360</f>
        <v>0.002777777777777778</v>
      </c>
      <c r="O21" s="27">
        <f aca="true" t="shared" si="0" ref="O21:O30">ROUNDDOWN(N21,0)</f>
        <v>0</v>
      </c>
      <c r="P21" s="28">
        <f aca="true" t="shared" si="1" ref="P21:P30">N21-O21</f>
        <v>0.002777777777777778</v>
      </c>
      <c r="Q21" s="29">
        <f aca="true" t="shared" si="2" ref="Q21:Q30">12*P21</f>
        <v>0.03333333333333333</v>
      </c>
      <c r="R21" s="29">
        <f aca="true" t="shared" si="3" ref="R21:R30">ROUNDDOWN(Q21,0)</f>
        <v>0</v>
      </c>
      <c r="S21" s="29">
        <f aca="true" t="shared" si="4" ref="S21:S30">Q21-R21</f>
        <v>0.03333333333333333</v>
      </c>
      <c r="T21" s="29">
        <f aca="true" t="shared" si="5" ref="T21:T30">(S21*30)-1</f>
        <v>0</v>
      </c>
      <c r="U21" s="29"/>
      <c r="V21" s="30"/>
    </row>
    <row r="22" spans="1:22" ht="24.75" customHeight="1">
      <c r="A22" s="85"/>
      <c r="B22" s="86"/>
      <c r="C22" s="86"/>
      <c r="D22" s="87"/>
      <c r="E22" s="24"/>
      <c r="F22" s="24"/>
      <c r="G22" s="24"/>
      <c r="H22" s="24"/>
      <c r="I22" s="24"/>
      <c r="J22" s="24"/>
      <c r="K22" s="31"/>
      <c r="L22" s="31">
        <f>((H22+(I22*30)+(J22*360))-(E22+(F22*30)+(G22*360))+1)-K22</f>
        <v>1</v>
      </c>
      <c r="M22" s="32">
        <f>L22/30</f>
        <v>0.03333333333333333</v>
      </c>
      <c r="N22" s="32">
        <f>L22/360</f>
        <v>0.002777777777777778</v>
      </c>
      <c r="O22" s="27">
        <f t="shared" si="0"/>
        <v>0</v>
      </c>
      <c r="P22" s="28">
        <f t="shared" si="1"/>
        <v>0.002777777777777778</v>
      </c>
      <c r="Q22" s="29">
        <f t="shared" si="2"/>
        <v>0.03333333333333333</v>
      </c>
      <c r="R22" s="29">
        <f t="shared" si="3"/>
        <v>0</v>
      </c>
      <c r="S22" s="29">
        <f t="shared" si="4"/>
        <v>0.03333333333333333</v>
      </c>
      <c r="T22" s="29">
        <f t="shared" si="5"/>
        <v>0</v>
      </c>
      <c r="U22" s="29"/>
      <c r="V22" s="33"/>
    </row>
    <row r="23" spans="1:22" ht="24.75" customHeight="1">
      <c r="A23" s="85"/>
      <c r="B23" s="86"/>
      <c r="C23" s="86"/>
      <c r="D23" s="87"/>
      <c r="E23" s="24"/>
      <c r="F23" s="24"/>
      <c r="G23" s="24"/>
      <c r="H23" s="24"/>
      <c r="I23" s="24"/>
      <c r="J23" s="24"/>
      <c r="K23" s="31"/>
      <c r="L23" s="31">
        <f aca="true" t="shared" si="6" ref="L23:L30">((H23+(I23*30)+(J23*360))-(E23+(F23*30)+(G23*360))+1)-K23</f>
        <v>1</v>
      </c>
      <c r="M23" s="32">
        <f aca="true" t="shared" si="7" ref="M23:M30">L23/30</f>
        <v>0.03333333333333333</v>
      </c>
      <c r="N23" s="32">
        <f aca="true" t="shared" si="8" ref="N23:N30">L23/360</f>
        <v>0.002777777777777778</v>
      </c>
      <c r="O23" s="34">
        <f t="shared" si="0"/>
        <v>0</v>
      </c>
      <c r="P23" s="35">
        <f t="shared" si="1"/>
        <v>0.002777777777777778</v>
      </c>
      <c r="Q23" s="36">
        <f t="shared" si="2"/>
        <v>0.03333333333333333</v>
      </c>
      <c r="R23" s="36">
        <f t="shared" si="3"/>
        <v>0</v>
      </c>
      <c r="S23" s="36">
        <f t="shared" si="4"/>
        <v>0.03333333333333333</v>
      </c>
      <c r="T23" s="29">
        <f t="shared" si="5"/>
        <v>0</v>
      </c>
      <c r="U23" s="29"/>
      <c r="V23" s="37"/>
    </row>
    <row r="24" spans="1:22" ht="24.75" customHeight="1">
      <c r="A24" s="85"/>
      <c r="B24" s="86"/>
      <c r="C24" s="86"/>
      <c r="D24" s="87"/>
      <c r="E24" s="24"/>
      <c r="F24" s="24"/>
      <c r="G24" s="24"/>
      <c r="H24" s="24"/>
      <c r="I24" s="24"/>
      <c r="J24" s="24"/>
      <c r="K24" s="38"/>
      <c r="L24" s="38">
        <f t="shared" si="6"/>
        <v>1</v>
      </c>
      <c r="M24" s="39">
        <f t="shared" si="7"/>
        <v>0.03333333333333333</v>
      </c>
      <c r="N24" s="39">
        <f t="shared" si="8"/>
        <v>0.002777777777777778</v>
      </c>
      <c r="O24" s="34">
        <f t="shared" si="0"/>
        <v>0</v>
      </c>
      <c r="P24" s="35">
        <f t="shared" si="1"/>
        <v>0.002777777777777778</v>
      </c>
      <c r="Q24" s="36">
        <f t="shared" si="2"/>
        <v>0.03333333333333333</v>
      </c>
      <c r="R24" s="36">
        <f t="shared" si="3"/>
        <v>0</v>
      </c>
      <c r="S24" s="36">
        <f t="shared" si="4"/>
        <v>0.03333333333333333</v>
      </c>
      <c r="T24" s="29">
        <f t="shared" si="5"/>
        <v>0</v>
      </c>
      <c r="U24" s="29"/>
      <c r="V24" s="37"/>
    </row>
    <row r="25" spans="1:22" ht="24.75" customHeight="1">
      <c r="A25" s="85"/>
      <c r="B25" s="86"/>
      <c r="C25" s="86"/>
      <c r="D25" s="87"/>
      <c r="E25" s="24"/>
      <c r="F25" s="24"/>
      <c r="G25" s="24"/>
      <c r="H25" s="24"/>
      <c r="I25" s="24"/>
      <c r="J25" s="24"/>
      <c r="K25" s="38"/>
      <c r="L25" s="38">
        <f t="shared" si="6"/>
        <v>1</v>
      </c>
      <c r="M25" s="39">
        <f t="shared" si="7"/>
        <v>0.03333333333333333</v>
      </c>
      <c r="N25" s="39">
        <f t="shared" si="8"/>
        <v>0.002777777777777778</v>
      </c>
      <c r="O25" s="34">
        <f t="shared" si="0"/>
        <v>0</v>
      </c>
      <c r="P25" s="35">
        <f t="shared" si="1"/>
        <v>0.002777777777777778</v>
      </c>
      <c r="Q25" s="36">
        <f t="shared" si="2"/>
        <v>0.03333333333333333</v>
      </c>
      <c r="R25" s="36">
        <f t="shared" si="3"/>
        <v>0</v>
      </c>
      <c r="S25" s="36">
        <f t="shared" si="4"/>
        <v>0.03333333333333333</v>
      </c>
      <c r="T25" s="29">
        <f t="shared" si="5"/>
        <v>0</v>
      </c>
      <c r="U25" s="29"/>
      <c r="V25" s="37"/>
    </row>
    <row r="26" spans="1:22" ht="24.75" customHeight="1">
      <c r="A26" s="85"/>
      <c r="B26" s="86"/>
      <c r="C26" s="86"/>
      <c r="D26" s="87"/>
      <c r="E26" s="24"/>
      <c r="F26" s="24"/>
      <c r="G26" s="24"/>
      <c r="H26" s="24"/>
      <c r="I26" s="24"/>
      <c r="J26" s="24"/>
      <c r="K26" s="40"/>
      <c r="L26" s="40">
        <f t="shared" si="6"/>
        <v>1</v>
      </c>
      <c r="M26" s="41">
        <f t="shared" si="7"/>
        <v>0.03333333333333333</v>
      </c>
      <c r="N26" s="41">
        <f t="shared" si="8"/>
        <v>0.002777777777777778</v>
      </c>
      <c r="O26" s="27">
        <f t="shared" si="0"/>
        <v>0</v>
      </c>
      <c r="P26" s="28">
        <f t="shared" si="1"/>
        <v>0.002777777777777778</v>
      </c>
      <c r="Q26" s="29">
        <f t="shared" si="2"/>
        <v>0.03333333333333333</v>
      </c>
      <c r="R26" s="29">
        <f t="shared" si="3"/>
        <v>0</v>
      </c>
      <c r="S26" s="29">
        <f t="shared" si="4"/>
        <v>0.03333333333333333</v>
      </c>
      <c r="T26" s="29">
        <f t="shared" si="5"/>
        <v>0</v>
      </c>
      <c r="U26" s="29"/>
      <c r="V26" s="37"/>
    </row>
    <row r="27" spans="1:22" ht="24.75" customHeight="1">
      <c r="A27" s="85"/>
      <c r="B27" s="86"/>
      <c r="C27" s="86"/>
      <c r="D27" s="87"/>
      <c r="E27" s="24"/>
      <c r="F27" s="24"/>
      <c r="G27" s="24"/>
      <c r="H27" s="24"/>
      <c r="I27" s="24"/>
      <c r="J27" s="24"/>
      <c r="K27" s="40"/>
      <c r="L27" s="40">
        <f t="shared" si="6"/>
        <v>1</v>
      </c>
      <c r="M27" s="41">
        <f t="shared" si="7"/>
        <v>0.03333333333333333</v>
      </c>
      <c r="N27" s="41">
        <f t="shared" si="8"/>
        <v>0.002777777777777778</v>
      </c>
      <c r="O27" s="27">
        <f t="shared" si="0"/>
        <v>0</v>
      </c>
      <c r="P27" s="28">
        <f t="shared" si="1"/>
        <v>0.002777777777777778</v>
      </c>
      <c r="Q27" s="29">
        <f t="shared" si="2"/>
        <v>0.03333333333333333</v>
      </c>
      <c r="R27" s="29">
        <f t="shared" si="3"/>
        <v>0</v>
      </c>
      <c r="S27" s="29">
        <f t="shared" si="4"/>
        <v>0.03333333333333333</v>
      </c>
      <c r="T27" s="29">
        <f t="shared" si="5"/>
        <v>0</v>
      </c>
      <c r="U27" s="29"/>
      <c r="V27" s="37"/>
    </row>
    <row r="28" spans="1:22" ht="24.75" customHeight="1">
      <c r="A28" s="85"/>
      <c r="B28" s="86"/>
      <c r="C28" s="86"/>
      <c r="D28" s="87"/>
      <c r="E28" s="24"/>
      <c r="F28" s="24"/>
      <c r="G28" s="24"/>
      <c r="H28" s="24"/>
      <c r="I28" s="24"/>
      <c r="J28" s="24"/>
      <c r="K28" s="40"/>
      <c r="L28" s="40">
        <f t="shared" si="6"/>
        <v>1</v>
      </c>
      <c r="M28" s="41">
        <f t="shared" si="7"/>
        <v>0.03333333333333333</v>
      </c>
      <c r="N28" s="41">
        <f t="shared" si="8"/>
        <v>0.002777777777777778</v>
      </c>
      <c r="O28" s="27">
        <f t="shared" si="0"/>
        <v>0</v>
      </c>
      <c r="P28" s="28">
        <f t="shared" si="1"/>
        <v>0.002777777777777778</v>
      </c>
      <c r="Q28" s="29">
        <f t="shared" si="2"/>
        <v>0.03333333333333333</v>
      </c>
      <c r="R28" s="29">
        <f t="shared" si="3"/>
        <v>0</v>
      </c>
      <c r="S28" s="29">
        <f t="shared" si="4"/>
        <v>0.03333333333333333</v>
      </c>
      <c r="T28" s="29">
        <f t="shared" si="5"/>
        <v>0</v>
      </c>
      <c r="U28" s="29"/>
      <c r="V28" s="37"/>
    </row>
    <row r="29" spans="1:22" ht="24.75" customHeight="1">
      <c r="A29" s="85"/>
      <c r="B29" s="86"/>
      <c r="C29" s="86"/>
      <c r="D29" s="87"/>
      <c r="E29" s="24"/>
      <c r="F29" s="24"/>
      <c r="G29" s="24"/>
      <c r="H29" s="24"/>
      <c r="I29" s="24"/>
      <c r="J29" s="24"/>
      <c r="K29" s="40"/>
      <c r="L29" s="40">
        <f t="shared" si="6"/>
        <v>1</v>
      </c>
      <c r="M29" s="41">
        <f t="shared" si="7"/>
        <v>0.03333333333333333</v>
      </c>
      <c r="N29" s="41">
        <f t="shared" si="8"/>
        <v>0.002777777777777778</v>
      </c>
      <c r="O29" s="27">
        <f t="shared" si="0"/>
        <v>0</v>
      </c>
      <c r="P29" s="28">
        <f t="shared" si="1"/>
        <v>0.002777777777777778</v>
      </c>
      <c r="Q29" s="29">
        <f t="shared" si="2"/>
        <v>0.03333333333333333</v>
      </c>
      <c r="R29" s="29">
        <f t="shared" si="3"/>
        <v>0</v>
      </c>
      <c r="S29" s="29">
        <f t="shared" si="4"/>
        <v>0.03333333333333333</v>
      </c>
      <c r="T29" s="29">
        <f t="shared" si="5"/>
        <v>0</v>
      </c>
      <c r="U29" s="29"/>
      <c r="V29" s="37"/>
    </row>
    <row r="30" spans="1:22" ht="24.75" customHeight="1">
      <c r="A30" s="85"/>
      <c r="B30" s="86"/>
      <c r="C30" s="86"/>
      <c r="D30" s="87"/>
      <c r="E30" s="24"/>
      <c r="F30" s="24"/>
      <c r="G30" s="24"/>
      <c r="H30" s="24"/>
      <c r="I30" s="24"/>
      <c r="J30" s="24"/>
      <c r="K30" s="42"/>
      <c r="L30" s="42">
        <f t="shared" si="6"/>
        <v>1</v>
      </c>
      <c r="M30" s="43">
        <f t="shared" si="7"/>
        <v>0.03333333333333333</v>
      </c>
      <c r="N30" s="43">
        <f t="shared" si="8"/>
        <v>0.002777777777777778</v>
      </c>
      <c r="O30" s="34">
        <f t="shared" si="0"/>
        <v>0</v>
      </c>
      <c r="P30" s="35">
        <f t="shared" si="1"/>
        <v>0.002777777777777778</v>
      </c>
      <c r="Q30" s="36">
        <f t="shared" si="2"/>
        <v>0.03333333333333333</v>
      </c>
      <c r="R30" s="36">
        <f t="shared" si="3"/>
        <v>0</v>
      </c>
      <c r="S30" s="36">
        <f t="shared" si="4"/>
        <v>0.03333333333333333</v>
      </c>
      <c r="T30" s="36">
        <f t="shared" si="5"/>
        <v>0</v>
      </c>
      <c r="U30" s="36"/>
      <c r="V30" s="37"/>
    </row>
    <row r="31" spans="1:22" ht="15.75" customHeight="1" hidden="1">
      <c r="A31" s="79" t="s">
        <v>31</v>
      </c>
      <c r="B31" s="80"/>
      <c r="C31" s="80"/>
      <c r="D31" s="80"/>
      <c r="E31" s="80"/>
      <c r="F31" s="80"/>
      <c r="G31" s="80"/>
      <c r="H31" s="80"/>
      <c r="I31" s="80"/>
      <c r="J31" s="80"/>
      <c r="K31" s="44"/>
      <c r="L31" s="45"/>
      <c r="M31" s="46"/>
      <c r="N31" s="46"/>
      <c r="O31" s="46">
        <f>SUM(O21:O30)</f>
        <v>0</v>
      </c>
      <c r="P31" s="47"/>
      <c r="Q31" s="46"/>
      <c r="R31" s="46">
        <f>SUM(R21:R30)</f>
        <v>0</v>
      </c>
      <c r="S31" s="48" t="e">
        <f>SUM(#REF!)</f>
        <v>#REF!</v>
      </c>
      <c r="T31" s="46">
        <f>SUM(T21:T30)</f>
        <v>0</v>
      </c>
      <c r="U31" s="49"/>
      <c r="V31" s="37"/>
    </row>
    <row r="32" spans="1:22" ht="15.75" customHeight="1" hidden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44"/>
      <c r="L32" s="50"/>
      <c r="M32" s="44"/>
      <c r="N32" s="44"/>
      <c r="O32" s="44"/>
      <c r="P32" s="44"/>
      <c r="Q32" s="44"/>
      <c r="R32" s="51">
        <f>R31+T33</f>
        <v>0</v>
      </c>
      <c r="S32" s="44"/>
      <c r="T32" s="51">
        <f>T31/30</f>
        <v>0</v>
      </c>
      <c r="U32" s="49"/>
      <c r="V32" s="37"/>
    </row>
    <row r="33" spans="1:22" ht="15.75" customHeight="1" hidden="1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44"/>
      <c r="L33" s="44"/>
      <c r="M33" s="44"/>
      <c r="N33" s="44"/>
      <c r="O33" s="44"/>
      <c r="P33" s="44"/>
      <c r="Q33" s="44"/>
      <c r="R33" s="51">
        <f>R32/12</f>
        <v>0</v>
      </c>
      <c r="S33" s="44"/>
      <c r="T33" s="51">
        <f>ROUNDDOWN(T32,0)</f>
        <v>0</v>
      </c>
      <c r="U33" s="49"/>
      <c r="V33" s="37"/>
    </row>
    <row r="34" spans="1:22" ht="15.75" customHeight="1" hidden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44"/>
      <c r="L34" s="44"/>
      <c r="M34" s="44"/>
      <c r="N34" s="44"/>
      <c r="O34" s="44"/>
      <c r="P34" s="44"/>
      <c r="Q34" s="44"/>
      <c r="R34" s="51">
        <f>ROUNDDOWN(R33,0)</f>
        <v>0</v>
      </c>
      <c r="S34" s="44"/>
      <c r="T34" s="51">
        <f>T32-T33</f>
        <v>0</v>
      </c>
      <c r="U34" s="49"/>
      <c r="V34" s="37"/>
    </row>
    <row r="35" spans="1:22" ht="15.75" customHeight="1" hidden="1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44"/>
      <c r="L35" s="44"/>
      <c r="M35" s="44"/>
      <c r="N35" s="44"/>
      <c r="O35" s="44"/>
      <c r="P35" s="44"/>
      <c r="Q35" s="44"/>
      <c r="R35" s="51">
        <f>R33-R34</f>
        <v>0</v>
      </c>
      <c r="S35" s="44"/>
      <c r="T35" s="51">
        <f>T34*30</f>
        <v>0</v>
      </c>
      <c r="U35" s="49"/>
      <c r="V35" s="37"/>
    </row>
    <row r="36" spans="1:22" ht="16.5" customHeight="1" hidden="1" thickBo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44"/>
      <c r="L36" s="44"/>
      <c r="M36" s="44"/>
      <c r="N36" s="44"/>
      <c r="O36" s="52">
        <f>O31+R34</f>
        <v>0</v>
      </c>
      <c r="P36" s="44"/>
      <c r="Q36" s="44"/>
      <c r="R36" s="52">
        <f>R35*12</f>
        <v>0</v>
      </c>
      <c r="S36" s="44"/>
      <c r="T36" s="53"/>
      <c r="U36" s="54"/>
      <c r="V36" s="55"/>
    </row>
    <row r="37" spans="1:22" ht="18">
      <c r="A37" s="78" t="s">
        <v>8</v>
      </c>
      <c r="B37" s="78"/>
      <c r="C37" s="78"/>
      <c r="D37" s="78"/>
      <c r="E37" s="78"/>
      <c r="F37" s="78"/>
      <c r="G37" s="78"/>
      <c r="H37" s="78"/>
      <c r="I37" s="78"/>
      <c r="J37" s="78"/>
      <c r="K37" s="56" t="s">
        <v>8</v>
      </c>
      <c r="L37" s="56"/>
      <c r="M37" s="56"/>
      <c r="N37" s="56"/>
      <c r="O37" s="19">
        <f>O36</f>
        <v>0</v>
      </c>
      <c r="P37" s="20"/>
      <c r="Q37" s="20"/>
      <c r="R37" s="20">
        <f>R36</f>
        <v>0</v>
      </c>
      <c r="S37" s="20"/>
      <c r="T37" s="20">
        <f>T35</f>
        <v>0</v>
      </c>
      <c r="U37" s="81"/>
      <c r="V37" s="82"/>
    </row>
    <row r="38" spans="1:22" ht="18">
      <c r="A38" s="78" t="s">
        <v>32</v>
      </c>
      <c r="B38" s="78"/>
      <c r="C38" s="78"/>
      <c r="D38" s="78"/>
      <c r="E38" s="78"/>
      <c r="F38" s="78"/>
      <c r="G38" s="78"/>
      <c r="H38" s="78"/>
      <c r="I38" s="78"/>
      <c r="J38" s="78"/>
      <c r="K38" s="57"/>
      <c r="L38" s="57"/>
      <c r="M38" s="57"/>
      <c r="N38" s="57"/>
      <c r="O38" s="21"/>
      <c r="P38" s="21">
        <f>(P37*12+L38)</f>
        <v>0</v>
      </c>
      <c r="Q38" s="21">
        <f>(Q37*12+M38)</f>
        <v>0</v>
      </c>
      <c r="R38" s="21">
        <f>(O37*12+R37)</f>
        <v>0</v>
      </c>
      <c r="S38" s="22"/>
      <c r="T38" s="22"/>
      <c r="U38" s="83"/>
      <c r="V38" s="84"/>
    </row>
    <row r="39" spans="1:22" s="1" customFormat="1" ht="66.75" customHeight="1">
      <c r="A39" s="118" t="s">
        <v>33</v>
      </c>
      <c r="B39" s="118"/>
      <c r="C39" s="118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</row>
    <row r="40" spans="1:22" s="1" customFormat="1" ht="17.25" customHeight="1">
      <c r="A40" s="133" t="s">
        <v>34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</row>
    <row r="41" spans="1:22" s="1" customFormat="1" ht="22.5" customHeight="1">
      <c r="A41" s="109" t="s">
        <v>41</v>
      </c>
      <c r="B41" s="116"/>
      <c r="C41" s="116"/>
      <c r="D41" s="117"/>
      <c r="E41" s="109" t="s">
        <v>35</v>
      </c>
      <c r="F41" s="110"/>
      <c r="G41" s="110"/>
      <c r="H41" s="110"/>
      <c r="I41" s="110"/>
      <c r="J41" s="110"/>
      <c r="K41" s="111"/>
      <c r="L41" s="60"/>
      <c r="M41" s="60"/>
      <c r="N41" s="60"/>
      <c r="O41" s="112" t="s">
        <v>36</v>
      </c>
      <c r="P41" s="113"/>
      <c r="Q41" s="113"/>
      <c r="R41" s="113"/>
      <c r="S41" s="113"/>
      <c r="T41" s="113"/>
      <c r="U41" s="114"/>
      <c r="V41" s="115"/>
    </row>
    <row r="42" spans="1:22" s="1" customFormat="1" ht="17.25" customHeight="1">
      <c r="A42" s="133" t="s">
        <v>37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</row>
    <row r="43" spans="1:22" s="1" customFormat="1" ht="17.25" customHeight="1">
      <c r="A43" s="112" t="s">
        <v>38</v>
      </c>
      <c r="B43" s="113"/>
      <c r="C43" s="119"/>
      <c r="D43" s="8" t="s">
        <v>22</v>
      </c>
      <c r="E43" s="8" t="s">
        <v>23</v>
      </c>
      <c r="F43" s="120" t="s">
        <v>42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2"/>
    </row>
    <row r="44" spans="1:22" s="1" customFormat="1" ht="19.5" customHeight="1">
      <c r="A44" s="112"/>
      <c r="B44" s="113"/>
      <c r="C44" s="119"/>
      <c r="D44" s="9"/>
      <c r="E44" s="10"/>
      <c r="F44" s="120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2"/>
    </row>
    <row r="45" spans="1:22" s="1" customFormat="1" ht="40.5" customHeight="1">
      <c r="A45" s="65" t="s">
        <v>39</v>
      </c>
      <c r="B45" s="65"/>
      <c r="C45" s="65"/>
      <c r="D45" s="65"/>
      <c r="E45" s="65"/>
      <c r="F45" s="65"/>
      <c r="G45" s="65"/>
      <c r="H45" s="65"/>
      <c r="I45" s="65"/>
      <c r="J45" s="65"/>
      <c r="K45" s="75" t="s">
        <v>40</v>
      </c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</row>
  </sheetData>
  <sheetProtection/>
  <mergeCells count="66">
    <mergeCell ref="A4:N4"/>
    <mergeCell ref="A1:B2"/>
    <mergeCell ref="A3:B3"/>
    <mergeCell ref="T1:V2"/>
    <mergeCell ref="T3:V3"/>
    <mergeCell ref="C1:R1"/>
    <mergeCell ref="C2:R2"/>
    <mergeCell ref="C3:R3"/>
    <mergeCell ref="A28:D28"/>
    <mergeCell ref="A29:D29"/>
    <mergeCell ref="A30:D30"/>
    <mergeCell ref="A37:J37"/>
    <mergeCell ref="A45:J45"/>
    <mergeCell ref="K45:V45"/>
    <mergeCell ref="A39:C39"/>
    <mergeCell ref="A43:C44"/>
    <mergeCell ref="F43:V44"/>
    <mergeCell ref="D39:V39"/>
    <mergeCell ref="A22:D22"/>
    <mergeCell ref="A23:D23"/>
    <mergeCell ref="A24:D24"/>
    <mergeCell ref="A25:D25"/>
    <mergeCell ref="A26:D26"/>
    <mergeCell ref="A27:D27"/>
    <mergeCell ref="E41:K41"/>
    <mergeCell ref="A40:V40"/>
    <mergeCell ref="O41:T41"/>
    <mergeCell ref="U41:V41"/>
    <mergeCell ref="A42:V42"/>
    <mergeCell ref="A41:D41"/>
    <mergeCell ref="A11:B11"/>
    <mergeCell ref="A15:E15"/>
    <mergeCell ref="F15:O15"/>
    <mergeCell ref="P15:Q15"/>
    <mergeCell ref="R15:V15"/>
    <mergeCell ref="A14:V14"/>
    <mergeCell ref="A12:V13"/>
    <mergeCell ref="C11:V11"/>
    <mergeCell ref="A5:V5"/>
    <mergeCell ref="A8:E8"/>
    <mergeCell ref="C10:I10"/>
    <mergeCell ref="A9:V9"/>
    <mergeCell ref="F8:V8"/>
    <mergeCell ref="T10:V10"/>
    <mergeCell ref="A6:E6"/>
    <mergeCell ref="A7:E7"/>
    <mergeCell ref="F6:V6"/>
    <mergeCell ref="F7:V7"/>
    <mergeCell ref="A10:B10"/>
    <mergeCell ref="A38:J38"/>
    <mergeCell ref="A31:J36"/>
    <mergeCell ref="U37:V38"/>
    <mergeCell ref="A21:D21"/>
    <mergeCell ref="A16:A17"/>
    <mergeCell ref="B16:E17"/>
    <mergeCell ref="F16:O17"/>
    <mergeCell ref="P16:P17"/>
    <mergeCell ref="Q16:Q17"/>
    <mergeCell ref="R16:V17"/>
    <mergeCell ref="A19:C20"/>
    <mergeCell ref="E19:G19"/>
    <mergeCell ref="H19:J19"/>
    <mergeCell ref="O19:T19"/>
    <mergeCell ref="R18:V18"/>
    <mergeCell ref="B18:O18"/>
    <mergeCell ref="U19:V19"/>
  </mergeCells>
  <printOptions/>
  <pageMargins left="0.7874015748031497" right="0.5118110236220472" top="0.5511811023622047" bottom="0.5511811023622047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Minamabiente</dc:creator>
  <cp:keywords/>
  <dc:description/>
  <cp:lastModifiedBy>Olga Patricia Bello Sepulveda</cp:lastModifiedBy>
  <cp:lastPrinted>2022-10-12T21:36:00Z</cp:lastPrinted>
  <dcterms:created xsi:type="dcterms:W3CDTF">2013-12-13T19:49:25Z</dcterms:created>
  <dcterms:modified xsi:type="dcterms:W3CDTF">2024-04-26T14:58:41Z</dcterms:modified>
  <cp:category/>
  <cp:version/>
  <cp:contentType/>
  <cp:contentStatus/>
</cp:coreProperties>
</file>