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Diciembre\12122024\"/>
    </mc:Choice>
  </mc:AlternateContent>
  <xr:revisionPtr revIDLastSave="0" documentId="13_ncr:1_{01E4CDD4-1E34-4CE9-9CC3-B64B63363D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  <sheet name="Anexo" sheetId="5" r:id="rId2"/>
    <sheet name="Instructivo" sheetId="6" r:id="rId3"/>
    <sheet name="Rubros" sheetId="4" state="hidden" r:id="rId4"/>
  </sheets>
  <definedNames>
    <definedName name="_xlnm.Print_Area" localSheetId="0">Formato!$A$4:$V$143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5" l="1"/>
  <c r="E61" i="5"/>
  <c r="E96" i="5" s="1"/>
  <c r="E56" i="5"/>
  <c r="R34" i="1"/>
  <c r="E83" i="6"/>
  <c r="C83" i="6"/>
  <c r="E84" i="6" s="1"/>
  <c r="E97" i="5" l="1"/>
  <c r="E51" i="5"/>
  <c r="G42" i="1"/>
  <c r="R32" i="1"/>
  <c r="R35" i="1"/>
  <c r="E46" i="5"/>
  <c r="H36" i="1" l="1"/>
  <c r="M42" i="1" s="1"/>
  <c r="R42" i="1" s="1"/>
  <c r="K30" i="1" l="1"/>
  <c r="R41" i="1" s="1"/>
  <c r="E40" i="5"/>
  <c r="R33" i="1" s="1"/>
  <c r="E30" i="5"/>
  <c r="H33" i="1" s="1"/>
  <c r="E22" i="5"/>
  <c r="H32" i="1" s="1"/>
  <c r="R36" i="1" l="1"/>
  <c r="L41" i="1"/>
  <c r="H34" i="1"/>
  <c r="R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Compac</author>
    <author>Tomy Jose Pajaro Marquez</author>
  </authors>
  <commentList>
    <comment ref="H32" authorId="0" shapeId="0" xr:uid="{00000000-0006-0000-0000-000001000000}">
      <text>
        <r>
          <rPr>
            <sz val="9"/>
            <color indexed="81"/>
            <rFont val="Tahoma"/>
            <family val="2"/>
          </rPr>
          <t>Saldo acumulado de los recursos girados al PA FPVB</t>
        </r>
      </text>
    </comment>
    <comment ref="R32" authorId="0" shapeId="0" xr:uid="{00000000-0006-0000-0000-000002000000}">
      <text>
        <r>
          <rPr>
            <sz val="9"/>
            <color indexed="81"/>
            <rFont val="Tahoma"/>
            <family val="2"/>
          </rPr>
          <t>Saldo acumulado de los recursos ejecutados</t>
        </r>
      </text>
    </comment>
    <comment ref="R33" authorId="0" shapeId="0" xr:uid="{00000000-0006-0000-0000-000003000000}">
      <text>
        <r>
          <rPr>
            <sz val="9"/>
            <color indexed="81"/>
            <rFont val="Tahoma"/>
            <family val="2"/>
          </rPr>
          <t>Valor de los recursos ejecutados en el mes del reporte</t>
        </r>
      </text>
    </comment>
    <comment ref="R34" authorId="0" shapeId="0" xr:uid="{00000000-0006-0000-0000-000004000000}">
      <text>
        <r>
          <rPr>
            <sz val="9"/>
            <color indexed="81"/>
            <rFont val="Tahoma"/>
            <family val="2"/>
          </rPr>
          <t>Valor de los recursos devueltos al Ministerio al final del Contrato</t>
        </r>
      </text>
    </comment>
    <comment ref="R35" authorId="0" shapeId="0" xr:uid="{00000000-0006-0000-0000-000005000000}">
      <text>
        <r>
          <rPr>
            <sz val="9"/>
            <color indexed="81"/>
            <rFont val="Tahoma"/>
            <family val="2"/>
          </rPr>
          <t>Valor de las comisiones pagadas en el mes del reporte</t>
        </r>
      </text>
    </comment>
    <comment ref="H36" authorId="0" shapeId="0" xr:uid="{00000000-0006-0000-0000-000006000000}">
      <text>
        <r>
          <rPr>
            <sz val="9"/>
            <color indexed="81"/>
            <rFont val="Tahoma"/>
            <family val="2"/>
          </rPr>
          <t>Saldo acumulado de las comisiones pagadas a Fiducoldex</t>
        </r>
      </text>
    </comment>
    <comment ref="R36" authorId="0" shapeId="0" xr:uid="{00000000-0006-0000-0000-000007000000}">
      <text>
        <r>
          <rPr>
            <sz val="9"/>
            <color indexed="81"/>
            <rFont val="Tahoma"/>
            <family val="2"/>
          </rPr>
          <t>Nuevo saldo acumulado al final del reporte del mes</t>
        </r>
      </text>
    </comment>
    <comment ref="R37" authorId="0" shapeId="0" xr:uid="{00000000-0006-0000-0000-000008000000}">
      <text>
        <r>
          <rPr>
            <sz val="9"/>
            <color indexed="81"/>
            <rFont val="Tahoma"/>
            <family val="2"/>
          </rPr>
          <t>Saldo de los recursos disponibles para ejecución con corte al mes del reporte</t>
        </r>
      </text>
    </comment>
    <comment ref="R41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Rendimientos generados en el mes del reporte
</t>
        </r>
      </text>
    </comment>
    <comment ref="G42" authorId="0" shapeId="0" xr:uid="{00000000-0006-0000-0000-00000A000000}">
      <text>
        <r>
          <rPr>
            <sz val="9"/>
            <color indexed="81"/>
            <rFont val="Tahoma"/>
            <family val="2"/>
          </rPr>
          <t>Total acumulado de rendimientos generados por los recursos entregados</t>
        </r>
      </text>
    </comment>
    <comment ref="M42" authorId="0" shapeId="0" xr:uid="{00000000-0006-0000-0000-00000B000000}">
      <text>
        <r>
          <rPr>
            <sz val="9"/>
            <color indexed="81"/>
            <rFont val="Tahoma"/>
            <family val="2"/>
          </rPr>
          <t>Total de los rendimientos utilizados en comisiones u otros</t>
        </r>
      </text>
    </comment>
    <comment ref="R42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Rendimientos acumulados por reinvertir en el Fondo.
</t>
        </r>
      </text>
    </comment>
  </commentList>
</comments>
</file>

<file path=xl/sharedStrings.xml><?xml version="1.0" encoding="utf-8"?>
<sst xmlns="http://schemas.openxmlformats.org/spreadsheetml/2006/main" count="587" uniqueCount="513">
  <si>
    <t>de</t>
  </si>
  <si>
    <t>Espacio para  registro del No. de radicado del Sistema de Gestión de Documentos Electrónicos de Archivo - SGDEA</t>
  </si>
  <si>
    <t>Objeto</t>
  </si>
  <si>
    <t>Suscriptor</t>
  </si>
  <si>
    <t xml:space="preserve">NIT </t>
  </si>
  <si>
    <t>Fecha de inicio</t>
  </si>
  <si>
    <t>Fecha de terminación</t>
  </si>
  <si>
    <t>Duración Total
(No. días calendario)</t>
  </si>
  <si>
    <t>Registro presupuestal</t>
  </si>
  <si>
    <t>PRÓRROGAS</t>
  </si>
  <si>
    <t>ADICIONES</t>
  </si>
  <si>
    <t>SUSPENSIONES</t>
  </si>
  <si>
    <t xml:space="preserve">Convenio adicional No. </t>
  </si>
  <si>
    <t>Tiempo 
(días calendario)</t>
  </si>
  <si>
    <t>Convenio adicional No.</t>
  </si>
  <si>
    <t>Valor ($)</t>
  </si>
  <si>
    <t>Fecha de terminación del convenio incluida las prórrogas</t>
  </si>
  <si>
    <t>Valor total del convenio incluidas las adiciones</t>
  </si>
  <si>
    <t>Fecha de terminación del convenio de acuerdo con la suspensión</t>
  </si>
  <si>
    <t>DD/MM/AAAA</t>
  </si>
  <si>
    <t>MODIFICACIONES</t>
  </si>
  <si>
    <t>Cláusula</t>
  </si>
  <si>
    <t>Breve descripcion de la modificación</t>
  </si>
  <si>
    <t>Información reportada entre el periodo</t>
  </si>
  <si>
    <t>Ejecución acumulada informe anterior (4)</t>
  </si>
  <si>
    <t>Reintegro de recursos(6)</t>
  </si>
  <si>
    <t>Gastos por Comisión del Presente Informe (7)</t>
  </si>
  <si>
    <t>Legalizacion acumulada del presente informe (8)</t>
  </si>
  <si>
    <t>Saldo pendiente por legalizar (9)</t>
  </si>
  <si>
    <t>4. RENDIMIENTOS</t>
  </si>
  <si>
    <t>PROCESAMIENTO DE INFORMACION</t>
  </si>
  <si>
    <t>VALOR</t>
  </si>
  <si>
    <t>CONDONACION DE CARTERA</t>
  </si>
  <si>
    <t>Rendimientos por Reintegrar o Reinvertir</t>
  </si>
  <si>
    <t>5. OBSERVACIONES</t>
  </si>
  <si>
    <t xml:space="preserve">Para constancia de lo anterior, se firma el presente informe a los                     </t>
  </si>
  <si>
    <t>días del mes de</t>
  </si>
  <si>
    <t>del año</t>
  </si>
  <si>
    <t>________________________________</t>
  </si>
  <si>
    <t>INTERVENTOR / SUPERVISOR</t>
  </si>
  <si>
    <t>Nombre:</t>
  </si>
  <si>
    <t>C.C.:</t>
  </si>
  <si>
    <t>Cargo:</t>
  </si>
  <si>
    <t>Dependencia:</t>
  </si>
  <si>
    <t>Correo electrónico:</t>
  </si>
  <si>
    <t>Información reportada en el Periodo</t>
  </si>
  <si>
    <t>No. Orden
 de Pago</t>
  </si>
  <si>
    <t>Fecha de pago</t>
  </si>
  <si>
    <t>UNIDAD EJECUTORA</t>
  </si>
  <si>
    <t>Valor</t>
  </si>
  <si>
    <t xml:space="preserve">                                                                                          </t>
  </si>
  <si>
    <t>Ejecución del presente informe  (5)</t>
  </si>
  <si>
    <t>Beneficiario</t>
  </si>
  <si>
    <t>U. Ejecutora</t>
  </si>
  <si>
    <t>Concepto</t>
  </si>
  <si>
    <t>Valor
Pagado</t>
  </si>
  <si>
    <t>MM-AAAA</t>
  </si>
  <si>
    <t>Total ejecución del periodo</t>
  </si>
  <si>
    <t>Reintegro de recursos(6) (Anexar Soporte de Reintegro)</t>
  </si>
  <si>
    <t>Periodo</t>
  </si>
  <si>
    <t>Valor del reintegro</t>
  </si>
  <si>
    <t>Valor pagado acumulado por concepto de administración de la fiducia(10)</t>
  </si>
  <si>
    <t>Total Ejecución del Periodo</t>
  </si>
  <si>
    <t>Valor del Comision</t>
  </si>
  <si>
    <t>Información de rendimientos  financieros</t>
  </si>
  <si>
    <t>Cuenta</t>
  </si>
  <si>
    <t>Periodo de Rendimientos Generados</t>
  </si>
  <si>
    <t>Valor  de Rendimientos Generados</t>
  </si>
  <si>
    <t>Valor de Rendimientos Reintegrados o Reinvertidos</t>
  </si>
  <si>
    <t>Total rendimientos generados</t>
  </si>
  <si>
    <t>Rendimientos pendientes</t>
  </si>
  <si>
    <t>INSTRUCTIVO PARA DILGENCIAMIENTO DEL BALANCE FINANCIERO</t>
  </si>
  <si>
    <r>
      <t>1.</t>
    </r>
    <r>
      <rPr>
        <b/>
        <sz val="11"/>
        <color indexed="8"/>
        <rFont val="Times New Roman"/>
        <family val="1"/>
      </rPr>
      <t xml:space="preserve">       </t>
    </r>
  </si>
  <si>
    <r>
      <t xml:space="preserve"> Información reportada en el Periodo:</t>
    </r>
    <r>
      <rPr>
        <sz val="11"/>
        <color theme="1"/>
        <rFont val="Arial Narrow"/>
        <family val="2"/>
      </rPr>
      <t xml:space="preserve"> </t>
    </r>
    <r>
      <rPr>
        <sz val="11"/>
        <rFont val="Arial Narrow"/>
        <family val="2"/>
      </rPr>
      <t xml:space="preserve">Corresponde al mes y año del informe que se reporta (MM-AAAA) </t>
    </r>
  </si>
  <si>
    <t>2.</t>
  </si>
  <si>
    <t>3.</t>
  </si>
  <si>
    <t>4.</t>
  </si>
  <si>
    <t>5.</t>
  </si>
  <si>
    <t>6.</t>
  </si>
  <si>
    <r>
      <t xml:space="preserve">Ejecución del presente informe: </t>
    </r>
    <r>
      <rPr>
        <sz val="11"/>
        <color indexed="8"/>
        <rFont val="Arial Narrow"/>
        <family val="2"/>
      </rPr>
      <t>Es el valor total pagado en el mes del presente informe</t>
    </r>
  </si>
  <si>
    <t>7.</t>
  </si>
  <si>
    <r>
      <t>Reintegro de Recursos:</t>
    </r>
    <r>
      <rPr>
        <sz val="11"/>
        <color indexed="8"/>
        <rFont val="Arial Narrow"/>
        <family val="2"/>
      </rPr>
      <t xml:space="preserve"> Valor de los recursos efectivamente reintegrados a la Dirección del Tesoro Nacional </t>
    </r>
  </si>
  <si>
    <t>8.</t>
  </si>
  <si>
    <r>
      <t>Gastos por Comisión del Presente Informe (7):</t>
    </r>
    <r>
      <rPr>
        <sz val="11"/>
        <color indexed="8"/>
        <rFont val="Arial Narrow"/>
        <family val="2"/>
      </rPr>
      <t xml:space="preserve"> Valor correspondiente al pago de las comisiones fiduciarias del mes</t>
    </r>
  </si>
  <si>
    <t>9.</t>
  </si>
  <si>
    <r>
      <t>Legalizacion acumulada del presente informe (8):</t>
    </r>
    <r>
      <rPr>
        <sz val="11"/>
        <color indexed="8"/>
        <rFont val="Arial Narrow"/>
        <family val="2"/>
      </rPr>
      <t xml:space="preserve"> Valor que surge de sumar (+) la ejecución acumulada del informe anterior casilla (4) + Ejecución del presente Informe casilla (5) + Reintegro de recursos no ejecutados</t>
    </r>
    <r>
      <rPr>
        <sz val="11"/>
        <color indexed="10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casilla (6)</t>
    </r>
  </si>
  <si>
    <t>11.</t>
  </si>
  <si>
    <r>
      <t>Valor pagado acumulado por concepto de administración de la fiducia(10))</t>
    </r>
    <r>
      <rPr>
        <sz val="11"/>
        <color theme="1"/>
        <rFont val="Arial Narrow"/>
        <family val="2"/>
      </rPr>
      <t xml:space="preserve">:Valores pagados hasta el mes anterior al mes del presente informe por concepto  de comisiones fiduciarias. </t>
    </r>
  </si>
  <si>
    <t>1-0-2-12</t>
  </si>
  <si>
    <t>1-0-2-14</t>
  </si>
  <si>
    <t>2-0-4-11-1</t>
  </si>
  <si>
    <t>2-0-4-11-2</t>
  </si>
  <si>
    <t>2-0-4-1-25</t>
  </si>
  <si>
    <t>2-0-4-1-26</t>
  </si>
  <si>
    <t>2-0-4-14</t>
  </si>
  <si>
    <t>2-0-4-1-4</t>
  </si>
  <si>
    <t>2-0-4-1-6</t>
  </si>
  <si>
    <t>2-0-4-1-9</t>
  </si>
  <si>
    <t>2-0-4-2-10</t>
  </si>
  <si>
    <t>2-0-4-21-4</t>
  </si>
  <si>
    <t>2-0-4-21-5</t>
  </si>
  <si>
    <t>2-0-4-2-2</t>
  </si>
  <si>
    <t>2-0-4-4-1</t>
  </si>
  <si>
    <t>2-0-4-4-15</t>
  </si>
  <si>
    <t>2-0-4-4-18</t>
  </si>
  <si>
    <t>2-0-4-4-2</t>
  </si>
  <si>
    <t>2-0-4-4-23</t>
  </si>
  <si>
    <t>2-0-4-4-6</t>
  </si>
  <si>
    <t>2-0-4-5-1</t>
  </si>
  <si>
    <t>2-0-4-5-10</t>
  </si>
  <si>
    <t>2-0-4-5-11</t>
  </si>
  <si>
    <t>2-0-4-5-12</t>
  </si>
  <si>
    <t>2-0-4-5-13</t>
  </si>
  <si>
    <t>2-0-4-5-2</t>
  </si>
  <si>
    <t>2-0-4-5-3</t>
  </si>
  <si>
    <t>2-0-4-5-5</t>
  </si>
  <si>
    <t>2-0-4-5-6</t>
  </si>
  <si>
    <t>2-0-4-5-8</t>
  </si>
  <si>
    <t>2-0-4-6-2</t>
  </si>
  <si>
    <t>2-0-4-6-8</t>
  </si>
  <si>
    <t>2-0-4-7-3</t>
  </si>
  <si>
    <t>2-0-4-7-5</t>
  </si>
  <si>
    <t>2-0-4-7-6</t>
  </si>
  <si>
    <t>2-0-4-8-1</t>
  </si>
  <si>
    <t>2-0-4-8-2</t>
  </si>
  <si>
    <t>2-0-4-8-5</t>
  </si>
  <si>
    <t>2-0-4-8-6</t>
  </si>
  <si>
    <t>2-0-4-9-13</t>
  </si>
  <si>
    <t>3-1-1-15</t>
  </si>
  <si>
    <t>3-1-1-17</t>
  </si>
  <si>
    <t>3-1-1-21</t>
  </si>
  <si>
    <t>3-1-1-7</t>
  </si>
  <si>
    <t>3-1-1-8</t>
  </si>
  <si>
    <t>3-2-10-1</t>
  </si>
  <si>
    <t>3-2-10-10</t>
  </si>
  <si>
    <t>3-2-10-11</t>
  </si>
  <si>
    <t>3-2-10-12</t>
  </si>
  <si>
    <t>3-2-10-13</t>
  </si>
  <si>
    <t>3-2-10-14</t>
  </si>
  <si>
    <t>3-2-10-15</t>
  </si>
  <si>
    <t>3-2-10-3</t>
  </si>
  <si>
    <t>3-2-10-4</t>
  </si>
  <si>
    <t>3-2-10-5</t>
  </si>
  <si>
    <t>3-2-10-6</t>
  </si>
  <si>
    <t>3-2-10-7</t>
  </si>
  <si>
    <t>3-2-10-8</t>
  </si>
  <si>
    <t>3-2-10-9</t>
  </si>
  <si>
    <t>3-2-1-1</t>
  </si>
  <si>
    <t>3-2-1-13</t>
  </si>
  <si>
    <t>3-2-1-27</t>
  </si>
  <si>
    <t>3-2-2-1</t>
  </si>
  <si>
    <t>3-2-2-2</t>
  </si>
  <si>
    <t>3-2-2-3</t>
  </si>
  <si>
    <t>3-4-1-10</t>
  </si>
  <si>
    <t>3-4-1-127</t>
  </si>
  <si>
    <t>3-4-1-128</t>
  </si>
  <si>
    <t>3-4-1-129</t>
  </si>
  <si>
    <t>3-5-1-1</t>
  </si>
  <si>
    <t>3-5-1-2</t>
  </si>
  <si>
    <t>3-5-1-40</t>
  </si>
  <si>
    <t>3-5-1-41</t>
  </si>
  <si>
    <t>3-5-1-42</t>
  </si>
  <si>
    <t>3-5-1-43</t>
  </si>
  <si>
    <t>3-5-1-44</t>
  </si>
  <si>
    <t>3-5-3-15</t>
  </si>
  <si>
    <t>3-5-3-16</t>
  </si>
  <si>
    <t>3-5-3-17</t>
  </si>
  <si>
    <t>3-5-3-19</t>
  </si>
  <si>
    <t>3-5-3-20</t>
  </si>
  <si>
    <t>3-5-3-21</t>
  </si>
  <si>
    <t>3-5-3-27</t>
  </si>
  <si>
    <t>3-6-1-1</t>
  </si>
  <si>
    <t>3-6-3-116</t>
  </si>
  <si>
    <t>3-6-3-18</t>
  </si>
  <si>
    <t>3-6-3-27</t>
  </si>
  <si>
    <t>3-6-3-28</t>
  </si>
  <si>
    <t>3-6-3-29</t>
  </si>
  <si>
    <t>3-6-3-30</t>
  </si>
  <si>
    <t>3-6-3-31</t>
  </si>
  <si>
    <t>3-6-3-32</t>
  </si>
  <si>
    <t>3-6-3-33</t>
  </si>
  <si>
    <t>3-6-3-34</t>
  </si>
  <si>
    <t>3-6-3-35</t>
  </si>
  <si>
    <t>3-6-3-36</t>
  </si>
  <si>
    <t>3-6-3-37</t>
  </si>
  <si>
    <t>3-6-3-38</t>
  </si>
  <si>
    <t>3-6-3-39</t>
  </si>
  <si>
    <t>3-6-3-40</t>
  </si>
  <si>
    <t>3-6-3-41</t>
  </si>
  <si>
    <t>3-6-3-42</t>
  </si>
  <si>
    <t>3-6-3-43</t>
  </si>
  <si>
    <t>3-6-3-44</t>
  </si>
  <si>
    <t>3-6-3-45</t>
  </si>
  <si>
    <t>3-6-3-46</t>
  </si>
  <si>
    <t>3-6-3-47</t>
  </si>
  <si>
    <t>3-6-3-48</t>
  </si>
  <si>
    <t>3-6-3-49</t>
  </si>
  <si>
    <t>3-6-3-50</t>
  </si>
  <si>
    <t>3-6-3-51</t>
  </si>
  <si>
    <t>3-6-3-52</t>
  </si>
  <si>
    <t>3-6-3-53</t>
  </si>
  <si>
    <t>3-6-3-54</t>
  </si>
  <si>
    <t>3-6-3-55</t>
  </si>
  <si>
    <t>3-6-3-56</t>
  </si>
  <si>
    <t>3-6-3-57</t>
  </si>
  <si>
    <t>3-6-3-58</t>
  </si>
  <si>
    <t>3-6-3-64</t>
  </si>
  <si>
    <t>3-7-1-1</t>
  </si>
  <si>
    <t>3-7-1-2-1</t>
  </si>
  <si>
    <t>3-7-1-2-10</t>
  </si>
  <si>
    <t>3-7-1-2-11</t>
  </si>
  <si>
    <t>3-7-1-2-12</t>
  </si>
  <si>
    <t>3-7-1-2-13</t>
  </si>
  <si>
    <t>3-7-1-2-14</t>
  </si>
  <si>
    <t>3-7-1-2-15</t>
  </si>
  <si>
    <t>3-7-1-2-16</t>
  </si>
  <si>
    <t>3-7-1-2-17</t>
  </si>
  <si>
    <t>3-7-1-2-18</t>
  </si>
  <si>
    <t>3-7-1-2-19</t>
  </si>
  <si>
    <t>3-7-1-2-2</t>
  </si>
  <si>
    <t>3-7-1-2-20</t>
  </si>
  <si>
    <t>3-7-1-2-21</t>
  </si>
  <si>
    <t>3-7-1-2-22</t>
  </si>
  <si>
    <t>3-7-1-2-23</t>
  </si>
  <si>
    <t>3-7-1-2-24</t>
  </si>
  <si>
    <t>3-7-1-2-25</t>
  </si>
  <si>
    <t>3-7-1-2-26</t>
  </si>
  <si>
    <t>3-7-1-2-27</t>
  </si>
  <si>
    <t>3-7-1-2-28</t>
  </si>
  <si>
    <t>3-7-1-2-29</t>
  </si>
  <si>
    <t>3-7-1-2-3</t>
  </si>
  <si>
    <t>3-7-1-2-30</t>
  </si>
  <si>
    <t>3-7-1-2-31</t>
  </si>
  <si>
    <t>3-7-1-2-32</t>
  </si>
  <si>
    <t>3-7-1-2-33</t>
  </si>
  <si>
    <t>3-7-1-2-34</t>
  </si>
  <si>
    <t>3-7-1-2-35</t>
  </si>
  <si>
    <t>3-7-1-2-36</t>
  </si>
  <si>
    <t>3-7-1-2-37</t>
  </si>
  <si>
    <t>3-7-1-2-38</t>
  </si>
  <si>
    <t>3-7-1-2-39</t>
  </si>
  <si>
    <t>3-7-1-2-4</t>
  </si>
  <si>
    <t>3-7-1-2-40</t>
  </si>
  <si>
    <t>3-7-1-2-41</t>
  </si>
  <si>
    <t>3-7-1-2-42</t>
  </si>
  <si>
    <t>3-7-1-2-43</t>
  </si>
  <si>
    <t>3-7-1-2-44</t>
  </si>
  <si>
    <t>3-7-1-2-45</t>
  </si>
  <si>
    <t>3-7-1-2-46</t>
  </si>
  <si>
    <t>3-7-1-2-47</t>
  </si>
  <si>
    <t>3-7-1-2-48</t>
  </si>
  <si>
    <t>3-7-1-2-49</t>
  </si>
  <si>
    <t>3-7-1-2-5</t>
  </si>
  <si>
    <t>3-7-1-2-50</t>
  </si>
  <si>
    <t>3-7-1-2-51</t>
  </si>
  <si>
    <t>3-7-1-2-52</t>
  </si>
  <si>
    <t>3-7-1-2-53</t>
  </si>
  <si>
    <t>3-7-1-2-54</t>
  </si>
  <si>
    <t>3-7-1-2-55</t>
  </si>
  <si>
    <t>3-7-1-2-56</t>
  </si>
  <si>
    <t>3-7-1-2-57</t>
  </si>
  <si>
    <t>3-7-1-2-58</t>
  </si>
  <si>
    <t>3-7-1-2-59</t>
  </si>
  <si>
    <t>3-7-1-2-6</t>
  </si>
  <si>
    <t>3-7-1-2-60</t>
  </si>
  <si>
    <t>3-7-1-2-61</t>
  </si>
  <si>
    <t>3-7-1-2-62</t>
  </si>
  <si>
    <t>3-7-1-2-63</t>
  </si>
  <si>
    <t>3-7-1-2-64</t>
  </si>
  <si>
    <t>3-7-1-2-65</t>
  </si>
  <si>
    <t>3-7-1-2-66</t>
  </si>
  <si>
    <t>3-7-1-2-67</t>
  </si>
  <si>
    <t>3-7-1-2-68</t>
  </si>
  <si>
    <t>3-7-1-2-69</t>
  </si>
  <si>
    <t>3-7-1-2-7</t>
  </si>
  <si>
    <t>3-7-1-2-70</t>
  </si>
  <si>
    <t>3-7-1-2-71</t>
  </si>
  <si>
    <t>3-7-1-2-72</t>
  </si>
  <si>
    <t>3-7-1-2-73</t>
  </si>
  <si>
    <t>3-7-1-2-74</t>
  </si>
  <si>
    <t>3-7-1-2-75</t>
  </si>
  <si>
    <t>3-7-1-2-76</t>
  </si>
  <si>
    <t>3-7-1-2-77</t>
  </si>
  <si>
    <t>3-7-1-2-78</t>
  </si>
  <si>
    <t>3-7-1-2-79</t>
  </si>
  <si>
    <t>3-7-1-2-8</t>
  </si>
  <si>
    <t>3-7-1-2-80</t>
  </si>
  <si>
    <t>3-7-1-2-81</t>
  </si>
  <si>
    <t>3-7-1-2-82</t>
  </si>
  <si>
    <t>3-7-1-2-83</t>
  </si>
  <si>
    <t>3-7-1-2-84</t>
  </si>
  <si>
    <t>3-7-1-2-85</t>
  </si>
  <si>
    <t>3-7-1-2-86</t>
  </si>
  <si>
    <t>3-7-1-2-87</t>
  </si>
  <si>
    <t>3-7-1-2-88</t>
  </si>
  <si>
    <t>3-7-1-2-89</t>
  </si>
  <si>
    <t>3-7-1-2-9</t>
  </si>
  <si>
    <t>3-7-1-2-90</t>
  </si>
  <si>
    <t>3-7-1-2-91</t>
  </si>
  <si>
    <t>3-7-1-2-92</t>
  </si>
  <si>
    <t>3-7-1-2-93</t>
  </si>
  <si>
    <t>3-7-1-2-94</t>
  </si>
  <si>
    <t>3-7-1-3-1</t>
  </si>
  <si>
    <t>3-7-1-3-10</t>
  </si>
  <si>
    <t>3-7-1-3-11</t>
  </si>
  <si>
    <t>3-7-1-3-12</t>
  </si>
  <si>
    <t>3-7-1-3-13</t>
  </si>
  <si>
    <t>3-7-1-3-14</t>
  </si>
  <si>
    <t>3-7-1-3-15</t>
  </si>
  <si>
    <t>3-7-1-3-16</t>
  </si>
  <si>
    <t>3-7-1-3-17</t>
  </si>
  <si>
    <t>3-7-1-3-18</t>
  </si>
  <si>
    <t>3-7-1-3-19</t>
  </si>
  <si>
    <t>3-7-1-3-2</t>
  </si>
  <si>
    <t>3-7-1-3-20</t>
  </si>
  <si>
    <t>3-7-1-3-21</t>
  </si>
  <si>
    <t>3-7-1-3-22</t>
  </si>
  <si>
    <t>3-7-1-3-23</t>
  </si>
  <si>
    <t>3-7-1-3-24</t>
  </si>
  <si>
    <t>3-7-1-3-25</t>
  </si>
  <si>
    <t>3-7-1-3-26</t>
  </si>
  <si>
    <t>3-7-1-3-27</t>
  </si>
  <si>
    <t>3-7-1-3-28</t>
  </si>
  <si>
    <t>3-7-1-3-29</t>
  </si>
  <si>
    <t>3-7-1-3-3</t>
  </si>
  <si>
    <t>3-7-1-3-30</t>
  </si>
  <si>
    <t>3-7-1-3-31</t>
  </si>
  <si>
    <t>3-7-1-3-32</t>
  </si>
  <si>
    <t>3-7-1-3-33</t>
  </si>
  <si>
    <t>3-7-1-3-34</t>
  </si>
  <si>
    <t>3-7-1-3-35</t>
  </si>
  <si>
    <t>3-7-1-3-36</t>
  </si>
  <si>
    <t>3-7-1-3-37</t>
  </si>
  <si>
    <t>3-7-1-3-38</t>
  </si>
  <si>
    <t>3-7-1-3-39</t>
  </si>
  <si>
    <t>3-7-1-3-4</t>
  </si>
  <si>
    <t>3-7-1-3-40</t>
  </si>
  <si>
    <t>3-7-1-3-41</t>
  </si>
  <si>
    <t>3-7-1-3-42</t>
  </si>
  <si>
    <t>3-7-1-3-43</t>
  </si>
  <si>
    <t>3-7-1-3-44</t>
  </si>
  <si>
    <t>3-7-1-3-45</t>
  </si>
  <si>
    <t>3-7-1-3-46</t>
  </si>
  <si>
    <t>3-7-1-3-47</t>
  </si>
  <si>
    <t>3-7-1-3-48</t>
  </si>
  <si>
    <t>3-7-1-3-49</t>
  </si>
  <si>
    <t>3-7-1-3-5</t>
  </si>
  <si>
    <t>3-7-1-3-50</t>
  </si>
  <si>
    <t>3-7-1-3-51</t>
  </si>
  <si>
    <t>3-7-1-3-52</t>
  </si>
  <si>
    <t>3-7-1-3-53</t>
  </si>
  <si>
    <t>3-7-1-3-54</t>
  </si>
  <si>
    <t>3-7-1-3-55</t>
  </si>
  <si>
    <t>3-7-1-3-56</t>
  </si>
  <si>
    <t>3-7-1-3-57</t>
  </si>
  <si>
    <t>3-7-1-3-58</t>
  </si>
  <si>
    <t>3-7-1-3-59</t>
  </si>
  <si>
    <t>3-7-1-3-6</t>
  </si>
  <si>
    <t>3-7-1-3-60</t>
  </si>
  <si>
    <t>3-7-1-3-61</t>
  </si>
  <si>
    <t>3-7-1-3-62</t>
  </si>
  <si>
    <t>3-7-1-3-63</t>
  </si>
  <si>
    <t>3-7-1-3-64</t>
  </si>
  <si>
    <t>3-7-1-3-65</t>
  </si>
  <si>
    <t>3-7-1-3-66</t>
  </si>
  <si>
    <t>3-7-1-3-67</t>
  </si>
  <si>
    <t>3-7-1-3-68</t>
  </si>
  <si>
    <t>3-7-1-3-69</t>
  </si>
  <si>
    <t>3-7-1-3-7</t>
  </si>
  <si>
    <t>3-7-1-3-70</t>
  </si>
  <si>
    <t>3-7-1-3-71</t>
  </si>
  <si>
    <t>3-7-1-3-72</t>
  </si>
  <si>
    <t>3-7-1-3-73</t>
  </si>
  <si>
    <t>3-7-1-3-74</t>
  </si>
  <si>
    <t>3-7-1-3-75</t>
  </si>
  <si>
    <t>3-7-1-3-76</t>
  </si>
  <si>
    <t>3-7-1-3-77</t>
  </si>
  <si>
    <t>3-7-1-3-78</t>
  </si>
  <si>
    <t>3-7-1-3-79</t>
  </si>
  <si>
    <t>3-7-1-3-8</t>
  </si>
  <si>
    <t>3-7-1-3-80</t>
  </si>
  <si>
    <t>3-7-1-3-81</t>
  </si>
  <si>
    <t>3-7-1-3-82</t>
  </si>
  <si>
    <t>3-7-1-3-83</t>
  </si>
  <si>
    <t>3-7-1-3-84</t>
  </si>
  <si>
    <t>3-7-1-3-85</t>
  </si>
  <si>
    <t>3-7-1-3-86</t>
  </si>
  <si>
    <t>3-7-1-3-87</t>
  </si>
  <si>
    <t>3-7-1-3-88</t>
  </si>
  <si>
    <t>3-7-1-3-89</t>
  </si>
  <si>
    <t>3-7-1-3-9</t>
  </si>
  <si>
    <t>3-7-1-3-90</t>
  </si>
  <si>
    <t>3-7-1-3-91</t>
  </si>
  <si>
    <t>3-7-1-3-92</t>
  </si>
  <si>
    <t>3-7-1-3-93</t>
  </si>
  <si>
    <t>3-7-1-3-94</t>
  </si>
  <si>
    <t>3-7-1-3-95</t>
  </si>
  <si>
    <t>3-7-1-3-96</t>
  </si>
  <si>
    <t>3-7-1-3-97</t>
  </si>
  <si>
    <t>3-7-1-4-10</t>
  </si>
  <si>
    <t>3-7-1-4-11</t>
  </si>
  <si>
    <t>3-7-1-4-12</t>
  </si>
  <si>
    <t>3-7-1-4-13</t>
  </si>
  <si>
    <t>3-7-1-4-14</t>
  </si>
  <si>
    <t>3-7-1-4-15</t>
  </si>
  <si>
    <t>3-7-1-4-16</t>
  </si>
  <si>
    <t>3-7-1-4-17</t>
  </si>
  <si>
    <t>3-7-1-4-18</t>
  </si>
  <si>
    <t>3-7-1-4-19</t>
  </si>
  <si>
    <t>3-7-1-4-2</t>
  </si>
  <si>
    <t>3-7-1-4-20</t>
  </si>
  <si>
    <t>3-7-1-4-21</t>
  </si>
  <si>
    <t>3-7-1-4-22</t>
  </si>
  <si>
    <t>3-7-1-4-23</t>
  </si>
  <si>
    <t>3-7-1-4-24</t>
  </si>
  <si>
    <t>3-7-1-4-25</t>
  </si>
  <si>
    <t>3-7-1-4-26</t>
  </si>
  <si>
    <t>3-7-1-4-27</t>
  </si>
  <si>
    <t>3-7-1-4-28</t>
  </si>
  <si>
    <t>3-7-1-4-29</t>
  </si>
  <si>
    <t>3-7-1-4-3</t>
  </si>
  <si>
    <t>3-7-1-4-30</t>
  </si>
  <si>
    <t>3-7-1-4-31</t>
  </si>
  <si>
    <t>3-7-1-4-32</t>
  </si>
  <si>
    <t>3-7-1-4-33</t>
  </si>
  <si>
    <t>3-7-1-4-4</t>
  </si>
  <si>
    <t>3-7-1-4-5</t>
  </si>
  <si>
    <t>3-7-1-4-6</t>
  </si>
  <si>
    <t>3-7-1-4-7</t>
  </si>
  <si>
    <t>3-7-1-4-9</t>
  </si>
  <si>
    <t>111-700-1</t>
  </si>
  <si>
    <t>111-700-503</t>
  </si>
  <si>
    <t>113-703-1</t>
  </si>
  <si>
    <t>121-700-1</t>
  </si>
  <si>
    <t>310-700-134</t>
  </si>
  <si>
    <t>310-700-158</t>
  </si>
  <si>
    <t>310-700-165</t>
  </si>
  <si>
    <t>310-700-168</t>
  </si>
  <si>
    <t>310-700-169</t>
  </si>
  <si>
    <t>310-700-170</t>
  </si>
  <si>
    <t>310-700-172</t>
  </si>
  <si>
    <t>310-705-117</t>
  </si>
  <si>
    <t>310-705-118</t>
  </si>
  <si>
    <t>310-705-120</t>
  </si>
  <si>
    <t>310-705-122</t>
  </si>
  <si>
    <t>310-705-129</t>
  </si>
  <si>
    <t>310-706-3</t>
  </si>
  <si>
    <t>520-700-10</t>
  </si>
  <si>
    <t>530-1000-37-11</t>
  </si>
  <si>
    <t>540-1000-8-4</t>
  </si>
  <si>
    <t>610-705-2</t>
  </si>
  <si>
    <t>620-701-1</t>
  </si>
  <si>
    <t>620-703-5</t>
  </si>
  <si>
    <t>620-703-9</t>
  </si>
  <si>
    <t>620-705-1</t>
  </si>
  <si>
    <t>620-705-2</t>
  </si>
  <si>
    <t>630-705-16</t>
  </si>
  <si>
    <t>630-705-27</t>
  </si>
  <si>
    <t>630-705-30</t>
  </si>
  <si>
    <t>630-705-33</t>
  </si>
  <si>
    <t>630-705-34</t>
  </si>
  <si>
    <t>630-705-35</t>
  </si>
  <si>
    <t>640-705-1</t>
  </si>
  <si>
    <t>640-705-10</t>
  </si>
  <si>
    <t>640-705-11</t>
  </si>
  <si>
    <t>640-705-12</t>
  </si>
  <si>
    <t>640-705-13</t>
  </si>
  <si>
    <t>640-705-2</t>
  </si>
  <si>
    <t>640-705-23</t>
  </si>
  <si>
    <t>640-705-3</t>
  </si>
  <si>
    <t>640-705-37</t>
  </si>
  <si>
    <t>640-705-38</t>
  </si>
  <si>
    <t>640-705-39-32</t>
  </si>
  <si>
    <t>640-705-4</t>
  </si>
  <si>
    <t>640-705-5</t>
  </si>
  <si>
    <t>640-705-6</t>
  </si>
  <si>
    <t>640-705-8</t>
  </si>
  <si>
    <t>640-705-9</t>
  </si>
  <si>
    <t>Valor inicial
(Recursos Minambiente)</t>
  </si>
  <si>
    <t>Recursos desembolsados por el Ministerio (1)</t>
  </si>
  <si>
    <t>Adición de recursos desembolsados por el Ministerio (2)</t>
  </si>
  <si>
    <t>Los valores generados como rendimientos financieros, sobre los recursos administrados por el Fondo, son reinvertidos en el mismo y servirán como medio de pago de la comisión fiduciaria, de acuerdo con lo estipulado en el contrato de Fiducia establecido entre las partes</t>
  </si>
  <si>
    <t>XX</t>
  </si>
  <si>
    <t>XXXX</t>
  </si>
  <si>
    <t>Valor total recursos desembolsados por el Ministerio</t>
  </si>
  <si>
    <t>REGISTRAR ÚNICAMENTE LOS GASTOS EJECUTADOS CON RECURSOS DEL MINISTERIO</t>
  </si>
  <si>
    <r>
      <t xml:space="preserve"> Recursos desembolsados por el Ministerio:</t>
    </r>
    <r>
      <rPr>
        <sz val="11"/>
        <color indexed="8"/>
        <rFont val="Arial Narrow"/>
        <family val="2"/>
      </rPr>
      <t xml:space="preserve"> Valor Inicial de dineros efectivamente girados a la entidad (solamente los que realmente se giraron e ingresaron a los fondos del convenio) </t>
    </r>
  </si>
  <si>
    <r>
      <t xml:space="preserve">Adición de recursos desembolsados por el Ministerio: </t>
    </r>
    <r>
      <rPr>
        <sz val="11"/>
        <color indexed="8"/>
        <rFont val="Arial Narrow"/>
        <family val="2"/>
      </rPr>
      <t>Dineros adicionales girados y recibidos por la entidad encargada del convenio</t>
    </r>
  </si>
  <si>
    <r>
      <t xml:space="preserve">Total Aportes desembolsados por el  Ministerio al Convenio: </t>
    </r>
    <r>
      <rPr>
        <sz val="11"/>
        <color indexed="8"/>
        <rFont val="Arial Narrow"/>
        <family val="2"/>
      </rPr>
      <t>Es la suma de la casilla (1) + (2)</t>
    </r>
  </si>
  <si>
    <r>
      <t>Ejecución acumulada informe anterior:</t>
    </r>
    <r>
      <rPr>
        <sz val="11"/>
        <color indexed="8"/>
        <rFont val="Arial Narrow"/>
        <family val="2"/>
      </rPr>
      <t xml:space="preserve"> Total de gastos ejecutados o pagados con los recursos  girados por el Ministerio hasta el mes anterior al mes del presente informe</t>
    </r>
  </si>
  <si>
    <r>
      <t xml:space="preserve">Saldo pendiente por Legalizar : </t>
    </r>
    <r>
      <rPr>
        <sz val="11"/>
        <rFont val="Arial Narrow"/>
        <family val="2"/>
      </rPr>
      <t xml:space="preserve"> Valor disponible que surge de restar (-) al total de los aportes desembolsados por el Ministerio casilla (3) el total de la Ejecución acumulada del presente informe casilla (8)</t>
    </r>
  </si>
  <si>
    <t>MINISTERIO DE AMBIENTE Y DESARROLLO SOSTENIBLE
SUBDIRECCIÓN ADMINISTRATIVA Y FINANCIERA</t>
  </si>
  <si>
    <t>Contrato número</t>
  </si>
  <si>
    <t>1. INFORMACIÓN GENERAL DEL CONTRATO</t>
  </si>
  <si>
    <t>2. INFORMACIÓN DE LA EJECUCIÓN DEL CONTRATO</t>
  </si>
  <si>
    <t>3. EJECUCION FINANCIERA DEL CONTRATO</t>
  </si>
  <si>
    <t>Total aportes desembolsados por el  Ministerio al Contrato (3)</t>
  </si>
  <si>
    <t>Original: Subdirección Administrativa y Financiera   1ra. Copia: Interventor /Supervisor</t>
  </si>
  <si>
    <t>32-01-01</t>
  </si>
  <si>
    <t>TOTAL PAGADO POR COMISIONES FIDUCIARIAS</t>
  </si>
  <si>
    <r>
      <t xml:space="preserve">Pago comisión fiduciaria </t>
    </r>
    <r>
      <rPr>
        <sz val="11"/>
        <color rgb="FFFF0000"/>
        <rFont val="Calibri"/>
        <family val="2"/>
        <scheme val="minor"/>
      </rPr>
      <t>MES</t>
    </r>
    <r>
      <rPr>
        <sz val="11"/>
        <color theme="1"/>
        <rFont val="Calibri"/>
        <family val="2"/>
        <scheme val="minor"/>
      </rPr>
      <t xml:space="preserve"> 2024</t>
    </r>
  </si>
  <si>
    <t>Valor rendimientos utilizados en comisión</t>
  </si>
  <si>
    <t>VALOR PAGADO ACUMULADO POR CONCEPTO DE COMISIÓN DE FIDUCIA(10)</t>
  </si>
  <si>
    <t>2023</t>
  </si>
  <si>
    <t>Fiducoldex - Fondo para la Vida y la Biodiversidad</t>
  </si>
  <si>
    <t>Se generaron rendimientos durante el periodo</t>
  </si>
  <si>
    <t>Total Rendimientos utilizados</t>
  </si>
  <si>
    <t xml:space="preserve">MINISTERIO DE AMBIENTE Y
 DESARROLLO SOSTENIBLE </t>
  </si>
  <si>
    <t>SOLICITUD DE EJECUCIÓN FINANCIERA - FONDOS ESPECIALES</t>
  </si>
  <si>
    <r>
      <t xml:space="preserve">Vigencia: </t>
    </r>
    <r>
      <rPr>
        <sz val="9"/>
        <rFont val="Arial Narrow"/>
        <family val="2"/>
      </rPr>
      <t>12/12/2024</t>
    </r>
  </si>
  <si>
    <r>
      <rPr>
        <b/>
        <sz val="9"/>
        <rFont val="Arial Narrow"/>
        <family val="2"/>
      </rPr>
      <t>Código:</t>
    </r>
    <r>
      <rPr>
        <sz val="9"/>
        <rFont val="Arial Narrow"/>
        <family val="2"/>
      </rPr>
      <t xml:space="preserve"> F-A-GFI-48                      </t>
    </r>
  </si>
  <si>
    <r>
      <rPr>
        <b/>
        <sz val="10"/>
        <color theme="0"/>
        <rFont val="Arial Narrow"/>
        <family val="2"/>
      </rPr>
      <t>Proceso</t>
    </r>
    <r>
      <rPr>
        <sz val="10"/>
        <color theme="0"/>
        <rFont val="Arial Narrow"/>
        <family val="2"/>
      </rPr>
      <t>: Gestión Financiera</t>
    </r>
  </si>
  <si>
    <t>Versión: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</si>
</sst>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_(&quot;$&quot;* #,##0.00_);_(&quot;$&quot;* \(#,##0.00\);_(&quot;$&quot;* &quot;-&quot;??_);_(@_)"/>
    <numFmt numFmtId="170" formatCode="mm\-yyyy"/>
    <numFmt numFmtId="171" formatCode="_-&quot;$&quot;\ * #,##0_-;\-&quot;$&quot;\ * #,##0_-;_-&quot;$&quot;\ * &quot;-&quot;??_-;_-@_-"/>
  </numFmts>
  <fonts count="45" x14ac:knownFonts="1">
    <font>
      <sz val="11"/>
      <color theme="1"/>
      <name val="Calibri"/>
      <family val="2"/>
      <scheme val="minor"/>
    </font>
    <font>
      <i/>
      <sz val="10"/>
      <color indexed="23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indexed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0" tint="-0.249977111117893"/>
      <name val="Arial"/>
      <family val="2"/>
    </font>
    <font>
      <b/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0" tint="-0.249977111117893"/>
      <name val="Arial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9D9D9"/>
        <bgColor rgb="FF000000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312">
    <xf numFmtId="0" fontId="0" fillId="0" borderId="0" xfId="0"/>
    <xf numFmtId="0" fontId="0" fillId="0" borderId="0" xfId="0" applyProtection="1">
      <protection hidden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1" xfId="0" applyFont="1" applyBorder="1" applyAlignment="1" applyProtection="1">
      <alignment vertical="top"/>
      <protection locked="0"/>
    </xf>
    <xf numFmtId="0" fontId="4" fillId="0" borderId="0" xfId="0" applyFont="1" applyProtection="1">
      <protection hidden="1"/>
    </xf>
    <xf numFmtId="0" fontId="0" fillId="2" borderId="0" xfId="0" applyFill="1"/>
    <xf numFmtId="0" fontId="0" fillId="0" borderId="0" xfId="0" applyProtection="1">
      <protection locked="0"/>
    </xf>
    <xf numFmtId="0" fontId="15" fillId="0" borderId="2" xfId="0" applyFont="1" applyBorder="1" applyAlignment="1" applyProtection="1">
      <alignment wrapText="1"/>
      <protection locked="0"/>
    </xf>
    <xf numFmtId="0" fontId="16" fillId="2" borderId="0" xfId="0" applyFont="1" applyFill="1" applyProtection="1"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top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18" fillId="0" borderId="0" xfId="0" applyFont="1" applyProtection="1">
      <protection locked="0"/>
    </xf>
    <xf numFmtId="0" fontId="0" fillId="2" borderId="0" xfId="0" applyFill="1" applyAlignment="1">
      <alignment horizontal="center"/>
    </xf>
    <xf numFmtId="0" fontId="0" fillId="2" borderId="3" xfId="0" applyFill="1" applyBorder="1"/>
    <xf numFmtId="167" fontId="11" fillId="2" borderId="4" xfId="3" applyNumberFormat="1" applyFont="1" applyFill="1" applyBorder="1"/>
    <xf numFmtId="167" fontId="11" fillId="2" borderId="0" xfId="3" applyNumberFormat="1" applyFont="1" applyFill="1" applyBorder="1" applyAlignment="1"/>
    <xf numFmtId="0" fontId="18" fillId="0" borderId="6" xfId="0" applyFont="1" applyBorder="1" applyAlignment="1" applyProtection="1">
      <alignment vertical="center" wrapText="1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wrapText="1"/>
      <protection locked="0"/>
    </xf>
    <xf numFmtId="0" fontId="15" fillId="2" borderId="2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169" fontId="15" fillId="0" borderId="4" xfId="3" applyFont="1" applyBorder="1" applyAlignment="1" applyProtection="1">
      <alignment vertical="center" wrapText="1"/>
      <protection locked="0"/>
    </xf>
    <xf numFmtId="169" fontId="4" fillId="0" borderId="10" xfId="3" applyFont="1" applyBorder="1" applyAlignment="1" applyProtection="1">
      <alignment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24" fillId="2" borderId="0" xfId="0" applyFont="1" applyFill="1" applyAlignment="1" applyProtection="1">
      <alignment vertical="top" wrapText="1"/>
      <protection locked="0"/>
    </xf>
    <xf numFmtId="0" fontId="24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6" xfId="0" applyBorder="1"/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16" fillId="0" borderId="18" xfId="0" applyFont="1" applyBorder="1" applyProtection="1">
      <protection locked="0"/>
    </xf>
    <xf numFmtId="0" fontId="5" fillId="2" borderId="17" xfId="0" applyFont="1" applyFill="1" applyBorder="1" applyAlignment="1">
      <alignment vertical="center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167" fontId="11" fillId="2" borderId="13" xfId="3" applyNumberFormat="1" applyFont="1" applyFill="1" applyBorder="1"/>
    <xf numFmtId="170" fontId="4" fillId="0" borderId="3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49" fontId="0" fillId="2" borderId="6" xfId="0" applyNumberFormat="1" applyFill="1" applyBorder="1"/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67" fontId="12" fillId="0" borderId="14" xfId="3" applyNumberFormat="1" applyFont="1" applyFill="1" applyBorder="1" applyAlignment="1"/>
    <xf numFmtId="0" fontId="18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166" fontId="20" fillId="0" borderId="14" xfId="0" applyNumberFormat="1" applyFont="1" applyBorder="1" applyAlignment="1" applyProtection="1">
      <alignment vertical="center" wrapText="1"/>
      <protection locked="0"/>
    </xf>
    <xf numFmtId="169" fontId="18" fillId="0" borderId="0" xfId="3" applyFont="1" applyFill="1" applyBorder="1" applyAlignment="1" applyProtection="1">
      <alignment horizontal="center" vertical="center" wrapText="1"/>
    </xf>
    <xf numFmtId="10" fontId="18" fillId="0" borderId="0" xfId="4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/>
    <xf numFmtId="14" fontId="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4" fontId="0" fillId="2" borderId="6" xfId="0" applyNumberFormat="1" applyFill="1" applyBorder="1" applyAlignment="1">
      <alignment horizontal="center"/>
    </xf>
    <xf numFmtId="165" fontId="0" fillId="2" borderId="0" xfId="0" applyNumberFormat="1" applyFill="1"/>
    <xf numFmtId="4" fontId="0" fillId="2" borderId="0" xfId="0" applyNumberFormat="1" applyFill="1"/>
    <xf numFmtId="0" fontId="0" fillId="0" borderId="0" xfId="0" applyAlignment="1">
      <alignment vertical="top"/>
    </xf>
    <xf numFmtId="0" fontId="32" fillId="0" borderId="0" xfId="0" applyFont="1" applyAlignment="1">
      <alignment wrapText="1"/>
    </xf>
    <xf numFmtId="0" fontId="0" fillId="2" borderId="2" xfId="0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5" fillId="0" borderId="2" xfId="0" applyFont="1" applyBorder="1" applyAlignment="1">
      <alignment vertical="top"/>
    </xf>
    <xf numFmtId="164" fontId="0" fillId="2" borderId="0" xfId="0" applyNumberFormat="1" applyFill="1" applyProtection="1">
      <protection locked="0"/>
    </xf>
    <xf numFmtId="171" fontId="0" fillId="2" borderId="0" xfId="0" applyNumberFormat="1" applyFill="1"/>
    <xf numFmtId="164" fontId="4" fillId="2" borderId="2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14" fillId="0" borderId="0" xfId="0" applyFont="1"/>
    <xf numFmtId="170" fontId="3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169" fontId="4" fillId="2" borderId="0" xfId="3" applyFont="1" applyFill="1" applyBorder="1" applyAlignment="1" applyProtection="1">
      <alignment horizontal="center" vertical="center"/>
      <protection locked="0"/>
    </xf>
    <xf numFmtId="170" fontId="4" fillId="0" borderId="36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vertical="center" wrapText="1"/>
      <protection locked="0"/>
    </xf>
    <xf numFmtId="167" fontId="11" fillId="2" borderId="34" xfId="3" applyNumberFormat="1" applyFont="1" applyFill="1" applyBorder="1"/>
    <xf numFmtId="169" fontId="5" fillId="0" borderId="17" xfId="3" applyFont="1" applyBorder="1" applyAlignment="1" applyProtection="1">
      <alignment horizontal="center" vertical="center" wrapText="1"/>
      <protection locked="0"/>
    </xf>
    <xf numFmtId="169" fontId="5" fillId="0" borderId="23" xfId="3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8" fontId="18" fillId="0" borderId="6" xfId="2" applyFont="1" applyBorder="1" applyAlignment="1" applyProtection="1">
      <alignment horizontal="center" vertical="center" wrapText="1"/>
      <protection locked="0"/>
    </xf>
    <xf numFmtId="168" fontId="0" fillId="2" borderId="6" xfId="2" applyFont="1" applyFill="1" applyBorder="1" applyAlignment="1">
      <alignment horizontal="center" vertical="center"/>
    </xf>
    <xf numFmtId="17" fontId="5" fillId="0" borderId="6" xfId="0" applyNumberFormat="1" applyFont="1" applyBorder="1" applyAlignment="1" applyProtection="1">
      <alignment vertical="center" wrapText="1"/>
      <protection locked="0"/>
    </xf>
    <xf numFmtId="0" fontId="39" fillId="0" borderId="0" xfId="0" applyFont="1" applyProtection="1"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26" fillId="6" borderId="3" xfId="0" applyFont="1" applyFill="1" applyBorder="1" applyAlignment="1">
      <alignment horizont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/>
    </xf>
    <xf numFmtId="167" fontId="26" fillId="6" borderId="5" xfId="3" applyNumberFormat="1" applyFont="1" applyFill="1" applyBorder="1" applyAlignment="1"/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5" xfId="0" applyFont="1" applyFill="1" applyBorder="1" applyAlignment="1" applyProtection="1">
      <alignment horizontal="center" vertical="center" wrapText="1"/>
      <protection locked="0"/>
    </xf>
    <xf numFmtId="166" fontId="5" fillId="6" borderId="5" xfId="0" applyNumberFormat="1" applyFont="1" applyFill="1" applyBorder="1" applyAlignment="1" applyProtection="1">
      <alignment vertical="center" wrapText="1"/>
      <protection locked="0"/>
    </xf>
    <xf numFmtId="0" fontId="5" fillId="6" borderId="28" xfId="0" applyFont="1" applyFill="1" applyBorder="1" applyAlignment="1" applyProtection="1">
      <alignment horizontal="center" vertical="center" wrapText="1"/>
      <protection locked="0"/>
    </xf>
    <xf numFmtId="0" fontId="20" fillId="6" borderId="17" xfId="0" applyFont="1" applyFill="1" applyBorder="1" applyAlignment="1" applyProtection="1">
      <alignment horizontal="center" vertical="center" wrapText="1"/>
      <protection locked="0"/>
    </xf>
    <xf numFmtId="0" fontId="17" fillId="0" borderId="75" xfId="0" applyFont="1" applyBorder="1" applyAlignment="1">
      <alignment horizontal="center" vertical="center" wrapText="1"/>
    </xf>
    <xf numFmtId="0" fontId="43" fillId="2" borderId="2" xfId="0" applyFont="1" applyFill="1" applyBorder="1" applyAlignment="1" applyProtection="1">
      <alignment vertical="center" wrapText="1"/>
      <protection locked="0"/>
    </xf>
    <xf numFmtId="0" fontId="37" fillId="0" borderId="0" xfId="0" applyFont="1" applyAlignment="1" applyProtection="1">
      <alignment vertical="center"/>
      <protection locked="0"/>
    </xf>
    <xf numFmtId="0" fontId="43" fillId="2" borderId="0" xfId="0" applyFont="1" applyFill="1" applyAlignment="1" applyProtection="1">
      <alignment vertical="center" wrapText="1"/>
      <protection locked="0"/>
    </xf>
    <xf numFmtId="0" fontId="43" fillId="2" borderId="11" xfId="0" applyFont="1" applyFill="1" applyBorder="1" applyAlignment="1" applyProtection="1">
      <alignment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2" fillId="9" borderId="75" xfId="0" applyFont="1" applyFill="1" applyBorder="1" applyAlignment="1" applyProtection="1">
      <alignment horizontal="center" vertical="center" wrapText="1"/>
      <protection locked="0"/>
    </xf>
    <xf numFmtId="14" fontId="18" fillId="0" borderId="75" xfId="0" applyNumberFormat="1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25" fillId="8" borderId="22" xfId="0" applyFont="1" applyFill="1" applyBorder="1" applyAlignment="1">
      <alignment horizontal="center" wrapText="1"/>
    </xf>
    <xf numFmtId="0" fontId="25" fillId="8" borderId="8" xfId="0" applyFont="1" applyFill="1" applyBorder="1" applyAlignment="1">
      <alignment horizontal="center" wrapText="1"/>
    </xf>
    <xf numFmtId="0" fontId="25" fillId="8" borderId="23" xfId="0" applyFont="1" applyFill="1" applyBorder="1" applyAlignment="1">
      <alignment horizontal="center" wrapText="1"/>
    </xf>
    <xf numFmtId="169" fontId="5" fillId="0" borderId="2" xfId="3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166" fontId="22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2" fillId="9" borderId="69" xfId="0" applyFont="1" applyFill="1" applyBorder="1" applyAlignment="1" applyProtection="1">
      <alignment horizontal="center" vertical="center" wrapText="1"/>
      <protection locked="0"/>
    </xf>
    <xf numFmtId="0" fontId="42" fillId="9" borderId="70" xfId="0" applyFont="1" applyFill="1" applyBorder="1" applyAlignment="1" applyProtection="1">
      <alignment horizontal="center" vertical="center" wrapText="1"/>
      <protection locked="0"/>
    </xf>
    <xf numFmtId="0" fontId="42" fillId="9" borderId="71" xfId="0" applyFont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justify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170" fontId="5" fillId="0" borderId="22" xfId="0" applyNumberFormat="1" applyFont="1" applyBorder="1" applyAlignment="1">
      <alignment horizontal="center" vertical="center"/>
    </xf>
    <xf numFmtId="170" fontId="5" fillId="0" borderId="8" xfId="0" applyNumberFormat="1" applyFont="1" applyBorder="1" applyAlignment="1">
      <alignment horizontal="center" vertical="center"/>
    </xf>
    <xf numFmtId="170" fontId="5" fillId="0" borderId="23" xfId="0" applyNumberFormat="1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18" fillId="8" borderId="68" xfId="0" applyFont="1" applyFill="1" applyBorder="1" applyAlignment="1">
      <alignment horizontal="center" vertical="center" wrapText="1"/>
    </xf>
    <xf numFmtId="0" fontId="18" fillId="8" borderId="55" xfId="0" applyFont="1" applyFill="1" applyBorder="1" applyAlignment="1">
      <alignment horizontal="center" vertical="center" wrapText="1"/>
    </xf>
    <xf numFmtId="0" fontId="18" fillId="8" borderId="67" xfId="0" applyFont="1" applyFill="1" applyBorder="1" applyAlignment="1">
      <alignment horizontal="center" vertical="center" wrapText="1"/>
    </xf>
    <xf numFmtId="0" fontId="18" fillId="8" borderId="63" xfId="0" applyFont="1" applyFill="1" applyBorder="1" applyAlignment="1">
      <alignment horizontal="center" vertical="center" wrapText="1"/>
    </xf>
    <xf numFmtId="0" fontId="18" fillId="8" borderId="64" xfId="0" applyFont="1" applyFill="1" applyBorder="1" applyAlignment="1">
      <alignment horizontal="center" vertical="center" wrapText="1"/>
    </xf>
    <xf numFmtId="0" fontId="18" fillId="8" borderId="65" xfId="0" applyFont="1" applyFill="1" applyBorder="1" applyAlignment="1">
      <alignment horizontal="center" vertical="center" wrapText="1"/>
    </xf>
    <xf numFmtId="168" fontId="5" fillId="0" borderId="2" xfId="2" applyFont="1" applyBorder="1" applyAlignment="1" applyProtection="1">
      <alignment horizontal="right" vertical="center" wrapText="1"/>
      <protection locked="0"/>
    </xf>
    <xf numFmtId="0" fontId="42" fillId="9" borderId="2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4" fillId="0" borderId="75" xfId="0" applyFont="1" applyBorder="1" applyAlignment="1" applyProtection="1">
      <alignment horizontal="center" vertical="center" wrapText="1"/>
      <protection locked="0"/>
    </xf>
    <xf numFmtId="49" fontId="4" fillId="0" borderId="75" xfId="0" applyNumberFormat="1" applyFont="1" applyBorder="1" applyAlignment="1" applyProtection="1">
      <alignment horizontal="center" vertical="center" wrapText="1"/>
      <protection locked="0"/>
    </xf>
    <xf numFmtId="0" fontId="29" fillId="0" borderId="75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5" fillId="0" borderId="2" xfId="0" applyFont="1" applyBorder="1" applyAlignment="1" applyProtection="1">
      <alignment horizontal="justify" vertical="top" wrapText="1"/>
      <protection locked="0"/>
    </xf>
    <xf numFmtId="0" fontId="42" fillId="9" borderId="58" xfId="0" applyFont="1" applyFill="1" applyBorder="1" applyAlignment="1" applyProtection="1">
      <alignment horizontal="center" vertical="center" wrapText="1"/>
      <protection locked="0"/>
    </xf>
    <xf numFmtId="0" fontId="42" fillId="9" borderId="76" xfId="0" applyFont="1" applyFill="1" applyBorder="1" applyAlignment="1" applyProtection="1">
      <alignment horizontal="center" vertical="center" wrapText="1"/>
      <protection locked="0"/>
    </xf>
    <xf numFmtId="14" fontId="18" fillId="0" borderId="75" xfId="0" applyNumberFormat="1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0" fontId="42" fillId="9" borderId="60" xfId="0" applyFont="1" applyFill="1" applyBorder="1" applyAlignment="1" applyProtection="1">
      <alignment horizontal="center" vertical="center" wrapText="1"/>
      <protection locked="0"/>
    </xf>
    <xf numFmtId="0" fontId="42" fillId="9" borderId="6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5" fillId="0" borderId="75" xfId="3" applyNumberFormat="1" applyFont="1" applyBorder="1" applyAlignment="1" applyProtection="1">
      <alignment horizontal="center" vertical="center" wrapText="1"/>
      <protection locked="0"/>
    </xf>
    <xf numFmtId="0" fontId="18" fillId="8" borderId="66" xfId="0" applyFont="1" applyFill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justify" vertical="top" wrapText="1"/>
      <protection locked="0"/>
    </xf>
    <xf numFmtId="0" fontId="18" fillId="0" borderId="8" xfId="0" applyFont="1" applyBorder="1" applyAlignment="1" applyProtection="1">
      <alignment horizontal="justify" vertical="top" wrapText="1"/>
      <protection locked="0"/>
    </xf>
    <xf numFmtId="0" fontId="18" fillId="0" borderId="23" xfId="0" applyFont="1" applyBorder="1" applyAlignment="1" applyProtection="1">
      <alignment horizontal="justify" vertical="top" wrapText="1"/>
      <protection locked="0"/>
    </xf>
    <xf numFmtId="169" fontId="17" fillId="0" borderId="41" xfId="3" applyFont="1" applyFill="1" applyBorder="1" applyAlignment="1" applyProtection="1">
      <alignment horizontal="center" vertical="center" wrapText="1"/>
    </xf>
    <xf numFmtId="169" fontId="17" fillId="0" borderId="40" xfId="3" applyFont="1" applyFill="1" applyBorder="1" applyAlignment="1" applyProtection="1">
      <alignment horizontal="center" vertical="center" wrapText="1"/>
    </xf>
    <xf numFmtId="169" fontId="17" fillId="0" borderId="56" xfId="3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top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2" fillId="9" borderId="62" xfId="0" applyFont="1" applyFill="1" applyBorder="1" applyAlignment="1" applyProtection="1">
      <alignment horizontal="center" vertical="center" wrapText="1"/>
      <protection locked="0"/>
    </xf>
    <xf numFmtId="0" fontId="42" fillId="9" borderId="19" xfId="0" applyFont="1" applyFill="1" applyBorder="1" applyAlignment="1" applyProtection="1">
      <alignment horizontal="center" vertical="center" wrapText="1"/>
      <protection locked="0"/>
    </xf>
    <xf numFmtId="0" fontId="42" fillId="9" borderId="20" xfId="0" applyFont="1" applyFill="1" applyBorder="1" applyAlignment="1" applyProtection="1">
      <alignment horizontal="center" vertical="center" wrapText="1"/>
      <protection locked="0"/>
    </xf>
    <xf numFmtId="0" fontId="42" fillId="9" borderId="1" xfId="0" applyFont="1" applyFill="1" applyBorder="1" applyAlignment="1" applyProtection="1">
      <alignment horizontal="center" vertical="center" wrapText="1"/>
      <protection locked="0"/>
    </xf>
    <xf numFmtId="0" fontId="42" fillId="9" borderId="59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/>
    </xf>
    <xf numFmtId="0" fontId="18" fillId="0" borderId="51" xfId="0" applyFont="1" applyBorder="1" applyAlignment="1" applyProtection="1">
      <alignment horizontal="left" vertical="center" indent="1"/>
      <protection locked="0"/>
    </xf>
    <xf numFmtId="0" fontId="18" fillId="0" borderId="52" xfId="0" applyFont="1" applyBorder="1" applyAlignment="1" applyProtection="1">
      <alignment horizontal="left" vertical="center" indent="1"/>
      <protection locked="0"/>
    </xf>
    <xf numFmtId="0" fontId="25" fillId="8" borderId="37" xfId="0" applyFont="1" applyFill="1" applyBorder="1" applyAlignment="1">
      <alignment horizontal="center" vertical="center" wrapText="1"/>
    </xf>
    <xf numFmtId="0" fontId="25" fillId="8" borderId="19" xfId="0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169" fontId="18" fillId="0" borderId="37" xfId="3" applyFont="1" applyBorder="1" applyAlignment="1" applyProtection="1">
      <alignment horizontal="center" vertical="center" wrapText="1"/>
    </xf>
    <xf numFmtId="169" fontId="18" fillId="0" borderId="19" xfId="3" applyFont="1" applyBorder="1" applyAlignment="1" applyProtection="1">
      <alignment horizontal="center" vertical="center" wrapText="1"/>
    </xf>
    <xf numFmtId="169" fontId="18" fillId="0" borderId="20" xfId="3" applyFont="1" applyBorder="1" applyAlignment="1" applyProtection="1">
      <alignment horizontal="center" vertical="center" wrapText="1"/>
    </xf>
    <xf numFmtId="169" fontId="18" fillId="0" borderId="15" xfId="3" applyFont="1" applyBorder="1" applyAlignment="1" applyProtection="1">
      <alignment horizontal="center" vertical="center" wrapText="1"/>
    </xf>
    <xf numFmtId="169" fontId="18" fillId="0" borderId="16" xfId="3" applyFont="1" applyBorder="1" applyAlignment="1" applyProtection="1">
      <alignment horizontal="center" vertical="center" wrapText="1"/>
    </xf>
    <xf numFmtId="169" fontId="18" fillId="0" borderId="21" xfId="3" applyFont="1" applyBorder="1" applyAlignment="1" applyProtection="1">
      <alignment horizontal="center" vertical="center" wrapText="1"/>
    </xf>
    <xf numFmtId="0" fontId="25" fillId="8" borderId="12" xfId="0" applyFont="1" applyFill="1" applyBorder="1" applyAlignment="1">
      <alignment horizontal="center" wrapText="1"/>
    </xf>
    <xf numFmtId="0" fontId="25" fillId="8" borderId="25" xfId="0" applyFont="1" applyFill="1" applyBorder="1" applyAlignment="1">
      <alignment horizontal="center" wrapText="1"/>
    </xf>
    <xf numFmtId="0" fontId="25" fillId="8" borderId="13" xfId="0" applyFont="1" applyFill="1" applyBorder="1" applyAlignment="1">
      <alignment horizontal="center" wrapText="1"/>
    </xf>
    <xf numFmtId="169" fontId="17" fillId="0" borderId="29" xfId="3" applyFont="1" applyFill="1" applyBorder="1" applyAlignment="1" applyProtection="1">
      <alignment horizontal="right" vertical="center" wrapText="1"/>
    </xf>
    <xf numFmtId="169" fontId="17" fillId="0" borderId="6" xfId="3" applyFont="1" applyFill="1" applyBorder="1" applyAlignment="1" applyProtection="1">
      <alignment horizontal="right" vertical="center" wrapText="1"/>
    </xf>
    <xf numFmtId="169" fontId="17" fillId="0" borderId="4" xfId="3" applyFont="1" applyFill="1" applyBorder="1" applyAlignment="1" applyProtection="1">
      <alignment horizontal="right" vertical="center" wrapText="1"/>
    </xf>
    <xf numFmtId="169" fontId="17" fillId="0" borderId="42" xfId="3" applyFont="1" applyFill="1" applyBorder="1" applyAlignment="1" applyProtection="1">
      <alignment horizontal="right" vertical="center" wrapText="1"/>
    </xf>
    <xf numFmtId="169" fontId="17" fillId="0" borderId="7" xfId="3" applyFont="1" applyFill="1" applyBorder="1" applyAlignment="1" applyProtection="1">
      <alignment horizontal="right" vertical="center" wrapText="1"/>
    </xf>
    <xf numFmtId="169" fontId="17" fillId="4" borderId="29" xfId="3" applyFont="1" applyFill="1" applyBorder="1" applyAlignment="1" applyProtection="1">
      <alignment horizontal="right" vertical="center" wrapText="1"/>
    </xf>
    <xf numFmtId="169" fontId="17" fillId="4" borderId="6" xfId="3" applyFont="1" applyFill="1" applyBorder="1" applyAlignment="1" applyProtection="1">
      <alignment horizontal="right" vertical="center" wrapText="1"/>
    </xf>
    <xf numFmtId="169" fontId="17" fillId="4" borderId="4" xfId="3" applyFont="1" applyFill="1" applyBorder="1" applyAlignment="1" applyProtection="1">
      <alignment horizontal="right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wrapText="1"/>
    </xf>
    <xf numFmtId="169" fontId="21" fillId="0" borderId="6" xfId="3" applyFont="1" applyBorder="1" applyAlignment="1" applyProtection="1">
      <alignment horizontal="center" vertical="center"/>
    </xf>
    <xf numFmtId="0" fontId="18" fillId="3" borderId="3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0" fontId="17" fillId="0" borderId="1" xfId="0" applyFont="1" applyBorder="1" applyAlignment="1" applyProtection="1">
      <alignment horizontal="center" vertical="top"/>
      <protection locked="0"/>
    </xf>
    <xf numFmtId="0" fontId="40" fillId="7" borderId="2" xfId="0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5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58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59" xfId="0" applyFont="1" applyFill="1" applyBorder="1" applyAlignment="1" applyProtection="1">
      <alignment horizontal="center" vertical="center" wrapText="1"/>
      <protection locked="0"/>
    </xf>
    <xf numFmtId="0" fontId="37" fillId="2" borderId="2" xfId="0" applyFont="1" applyFill="1" applyBorder="1" applyAlignment="1" applyProtection="1">
      <alignment horizontal="center" vertical="center" wrapText="1"/>
      <protection locked="0"/>
    </xf>
    <xf numFmtId="169" fontId="17" fillId="0" borderId="24" xfId="3" applyFont="1" applyFill="1" applyBorder="1" applyAlignment="1" applyProtection="1">
      <alignment horizontal="right" vertical="center" wrapText="1"/>
    </xf>
    <xf numFmtId="169" fontId="17" fillId="0" borderId="25" xfId="3" applyFont="1" applyFill="1" applyBorder="1" applyAlignment="1" applyProtection="1">
      <alignment horizontal="right" vertical="center" wrapText="1"/>
    </xf>
    <xf numFmtId="169" fontId="17" fillId="0" borderId="13" xfId="3" applyFont="1" applyFill="1" applyBorder="1" applyAlignment="1" applyProtection="1">
      <alignment horizontal="right" vertical="center" wrapText="1"/>
    </xf>
    <xf numFmtId="169" fontId="17" fillId="4" borderId="43" xfId="3" applyFont="1" applyFill="1" applyBorder="1" applyAlignment="1" applyProtection="1">
      <alignment horizontal="center" vertical="center" wrapText="1"/>
    </xf>
    <xf numFmtId="169" fontId="17" fillId="4" borderId="44" xfId="3" applyFont="1" applyFill="1" applyBorder="1" applyAlignment="1" applyProtection="1">
      <alignment horizontal="center" vertical="center" wrapText="1"/>
    </xf>
    <xf numFmtId="169" fontId="17" fillId="4" borderId="45" xfId="3" applyFont="1" applyFill="1" applyBorder="1" applyAlignment="1" applyProtection="1">
      <alignment horizontal="center" vertical="center" wrapText="1"/>
    </xf>
    <xf numFmtId="0" fontId="13" fillId="0" borderId="3" xfId="1" applyBorder="1" applyAlignment="1" applyProtection="1">
      <alignment horizontal="left" vertical="center" wrapText="1"/>
    </xf>
    <xf numFmtId="0" fontId="13" fillId="0" borderId="6" xfId="1" applyBorder="1" applyAlignment="1" applyProtection="1">
      <alignment horizontal="left" vertical="center" wrapText="1"/>
    </xf>
    <xf numFmtId="0" fontId="13" fillId="0" borderId="12" xfId="1" applyBorder="1" applyAlignment="1" applyProtection="1">
      <alignment horizontal="left" vertical="center" wrapText="1"/>
    </xf>
    <xf numFmtId="0" fontId="13" fillId="0" borderId="25" xfId="1" applyBorder="1" applyAlignment="1" applyProtection="1">
      <alignment horizontal="left" vertical="center" wrapText="1"/>
    </xf>
    <xf numFmtId="168" fontId="17" fillId="0" borderId="25" xfId="2" applyFont="1" applyFill="1" applyBorder="1" applyAlignment="1" applyProtection="1">
      <alignment horizontal="right" vertical="center" wrapText="1"/>
    </xf>
    <xf numFmtId="168" fontId="17" fillId="0" borderId="27" xfId="2" applyFont="1" applyFill="1" applyBorder="1" applyAlignment="1" applyProtection="1">
      <alignment horizontal="righ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168" fontId="17" fillId="3" borderId="7" xfId="2" applyFont="1" applyFill="1" applyBorder="1" applyAlignment="1" applyProtection="1">
      <alignment horizontal="right" vertical="center" wrapText="1"/>
    </xf>
    <xf numFmtId="168" fontId="17" fillId="3" borderId="41" xfId="2" applyFont="1" applyFill="1" applyBorder="1" applyAlignment="1" applyProtection="1">
      <alignment horizontal="right" vertical="center" wrapText="1"/>
    </xf>
    <xf numFmtId="0" fontId="13" fillId="0" borderId="4" xfId="1" applyBorder="1" applyAlignment="1" applyProtection="1">
      <alignment horizontal="left" vertical="center" wrapText="1"/>
    </xf>
    <xf numFmtId="168" fontId="17" fillId="0" borderId="6" xfId="2" applyFont="1" applyFill="1" applyBorder="1" applyAlignment="1" applyProtection="1">
      <alignment horizontal="right" vertical="center" wrapText="1"/>
    </xf>
    <xf numFmtId="168" fontId="17" fillId="0" borderId="35" xfId="2" applyFont="1" applyFill="1" applyBorder="1" applyAlignment="1" applyProtection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center" vertical="center" wrapText="1"/>
    </xf>
    <xf numFmtId="0" fontId="25" fillId="8" borderId="23" xfId="0" applyFont="1" applyFill="1" applyBorder="1" applyAlignment="1">
      <alignment horizontal="center" vertical="center" wrapText="1"/>
    </xf>
    <xf numFmtId="0" fontId="7" fillId="8" borderId="72" xfId="0" applyFont="1" applyFill="1" applyBorder="1" applyAlignment="1">
      <alignment horizontal="center" wrapText="1"/>
    </xf>
    <xf numFmtId="0" fontId="7" fillId="8" borderId="73" xfId="0" applyFont="1" applyFill="1" applyBorder="1" applyAlignment="1">
      <alignment horizontal="center" wrapText="1"/>
    </xf>
    <xf numFmtId="0" fontId="7" fillId="8" borderId="74" xfId="0" applyFont="1" applyFill="1" applyBorder="1" applyAlignment="1">
      <alignment horizontal="center" wrapText="1"/>
    </xf>
    <xf numFmtId="0" fontId="17" fillId="0" borderId="75" xfId="0" applyFont="1" applyBorder="1" applyAlignment="1">
      <alignment horizontal="left" vertical="center" wrapText="1"/>
    </xf>
    <xf numFmtId="0" fontId="33" fillId="0" borderId="0" xfId="0" applyFont="1" applyAlignment="1">
      <alignment horizontal="center"/>
    </xf>
    <xf numFmtId="0" fontId="5" fillId="6" borderId="2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46" xfId="0" applyFont="1" applyFill="1" applyBorder="1" applyAlignment="1" applyProtection="1">
      <alignment horizontal="center" vertical="center" wrapText="1"/>
      <protection locked="0"/>
    </xf>
    <xf numFmtId="0" fontId="13" fillId="5" borderId="38" xfId="1" applyFill="1" applyBorder="1" applyAlignment="1" applyProtection="1">
      <alignment horizontal="center"/>
    </xf>
    <xf numFmtId="0" fontId="13" fillId="5" borderId="48" xfId="1" applyFill="1" applyBorder="1" applyAlignment="1" applyProtection="1">
      <alignment horizontal="center"/>
    </xf>
    <xf numFmtId="0" fontId="13" fillId="5" borderId="49" xfId="1" applyFill="1" applyBorder="1" applyAlignment="1" applyProtection="1">
      <alignment horizontal="center"/>
    </xf>
    <xf numFmtId="0" fontId="5" fillId="6" borderId="39" xfId="0" applyFont="1" applyFill="1" applyBorder="1" applyAlignment="1" applyProtection="1">
      <alignment horizontal="center" vertical="center" wrapText="1"/>
      <protection locked="0"/>
    </xf>
    <xf numFmtId="0" fontId="5" fillId="6" borderId="40" xfId="0" applyFont="1" applyFill="1" applyBorder="1" applyAlignment="1" applyProtection="1">
      <alignment horizontal="center" vertical="center" wrapText="1"/>
      <protection locked="0"/>
    </xf>
    <xf numFmtId="0" fontId="5" fillId="6" borderId="42" xfId="0" applyFont="1" applyFill="1" applyBorder="1" applyAlignment="1" applyProtection="1">
      <alignment horizontal="center" vertical="center" wrapText="1"/>
      <protection locked="0"/>
    </xf>
    <xf numFmtId="0" fontId="5" fillId="6" borderId="54" xfId="0" applyFont="1" applyFill="1" applyBorder="1" applyAlignment="1" applyProtection="1">
      <alignment horizontal="center" vertical="center" wrapText="1"/>
      <protection locked="0"/>
    </xf>
    <xf numFmtId="0" fontId="5" fillId="6" borderId="57" xfId="0" applyFont="1" applyFill="1" applyBorder="1" applyAlignment="1" applyProtection="1">
      <alignment horizontal="center" vertical="center" wrapText="1"/>
      <protection locked="0"/>
    </xf>
    <xf numFmtId="0" fontId="5" fillId="6" borderId="26" xfId="0" applyFont="1" applyFill="1" applyBorder="1" applyAlignment="1" applyProtection="1">
      <alignment horizontal="center" vertical="center" wrapText="1"/>
      <protection locked="0"/>
    </xf>
    <xf numFmtId="0" fontId="26" fillId="6" borderId="53" xfId="0" applyFont="1" applyFill="1" applyBorder="1" applyAlignment="1" applyProtection="1">
      <alignment horizontal="center" vertical="center" wrapText="1"/>
      <protection locked="0"/>
    </xf>
    <xf numFmtId="0" fontId="26" fillId="6" borderId="11" xfId="0" applyFont="1" applyFill="1" applyBorder="1" applyAlignment="1" applyProtection="1">
      <alignment horizontal="center" vertical="center" wrapText="1"/>
      <protection locked="0"/>
    </xf>
    <xf numFmtId="0" fontId="26" fillId="6" borderId="47" xfId="0" applyFont="1" applyFill="1" applyBorder="1" applyAlignment="1" applyProtection="1">
      <alignment horizontal="center" vertical="center" wrapText="1"/>
      <protection locked="0"/>
    </xf>
    <xf numFmtId="0" fontId="26" fillId="6" borderId="55" xfId="0" applyFont="1" applyFill="1" applyBorder="1" applyAlignment="1" applyProtection="1">
      <alignment horizontal="center" vertical="center" wrapText="1"/>
      <protection locked="0"/>
    </xf>
    <xf numFmtId="4" fontId="0" fillId="0" borderId="44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5" fillId="6" borderId="35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26" fillId="6" borderId="35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/>
    </xf>
    <xf numFmtId="49" fontId="0" fillId="2" borderId="35" xfId="0" applyNumberFormat="1" applyFill="1" applyBorder="1" applyAlignment="1">
      <alignment horizontal="center"/>
    </xf>
    <xf numFmtId="49" fontId="0" fillId="2" borderId="29" xfId="0" applyNumberFormat="1" applyFill="1" applyBorder="1" applyAlignment="1">
      <alignment horizont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44" xfId="0" applyBorder="1" applyAlignment="1">
      <alignment horizontal="center"/>
    </xf>
    <xf numFmtId="170" fontId="4" fillId="0" borderId="35" xfId="0" applyNumberFormat="1" applyFont="1" applyBorder="1" applyAlignment="1" applyProtection="1">
      <alignment horizontal="center" vertical="center"/>
      <protection locked="0"/>
    </xf>
    <xf numFmtId="170" fontId="4" fillId="0" borderId="44" xfId="0" applyNumberFormat="1" applyFont="1" applyBorder="1" applyAlignment="1" applyProtection="1">
      <alignment horizontal="center" vertical="center"/>
      <protection locked="0"/>
    </xf>
    <xf numFmtId="170" fontId="4" fillId="0" borderId="29" xfId="0" applyNumberFormat="1" applyFont="1" applyBorder="1" applyAlignment="1" applyProtection="1">
      <alignment horizontal="center" vertical="center"/>
      <protection locked="0"/>
    </xf>
    <xf numFmtId="0" fontId="13" fillId="5" borderId="38" xfId="1" applyFill="1" applyBorder="1" applyAlignment="1" applyProtection="1">
      <alignment horizontal="center" vertical="center"/>
    </xf>
    <xf numFmtId="0" fontId="13" fillId="5" borderId="48" xfId="1" applyFill="1" applyBorder="1" applyAlignment="1" applyProtection="1">
      <alignment horizontal="center" vertical="center"/>
    </xf>
    <xf numFmtId="0" fontId="13" fillId="5" borderId="49" xfId="1" applyFill="1" applyBorder="1" applyAlignment="1" applyProtection="1">
      <alignment horizontal="center" vertical="center"/>
    </xf>
    <xf numFmtId="14" fontId="0" fillId="2" borderId="35" xfId="0" applyNumberForma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3" fillId="5" borderId="3" xfId="1" applyFill="1" applyBorder="1" applyAlignment="1" applyProtection="1">
      <alignment horizontal="center"/>
    </xf>
    <xf numFmtId="0" fontId="13" fillId="5" borderId="6" xfId="1" applyFill="1" applyBorder="1" applyAlignment="1" applyProtection="1">
      <alignment horizontal="center"/>
    </xf>
    <xf numFmtId="0" fontId="13" fillId="5" borderId="4" xfId="1" applyFill="1" applyBorder="1" applyAlignment="1" applyProtection="1">
      <alignment horizontal="center"/>
    </xf>
    <xf numFmtId="0" fontId="26" fillId="6" borderId="39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/>
    </xf>
    <xf numFmtId="0" fontId="26" fillId="6" borderId="42" xfId="0" applyFont="1" applyFill="1" applyBorder="1" applyAlignment="1">
      <alignment horizontal="center"/>
    </xf>
    <xf numFmtId="0" fontId="26" fillId="6" borderId="22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/>
    </xf>
    <xf numFmtId="0" fontId="26" fillId="6" borderId="46" xfId="0" applyFont="1" applyFill="1" applyBorder="1" applyAlignment="1">
      <alignment horizontal="center"/>
    </xf>
    <xf numFmtId="0" fontId="13" fillId="5" borderId="12" xfId="1" applyFill="1" applyBorder="1" applyAlignment="1" applyProtection="1">
      <alignment horizontal="center" vertical="center" wrapText="1"/>
      <protection locked="0"/>
    </xf>
    <xf numFmtId="0" fontId="13" fillId="5" borderId="25" xfId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7" fillId="6" borderId="22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horizontal="center" wrapText="1"/>
    </xf>
    <xf numFmtId="0" fontId="7" fillId="6" borderId="23" xfId="0" applyFont="1" applyFill="1" applyBorder="1" applyAlignment="1">
      <alignment horizontal="center" wrapText="1"/>
    </xf>
    <xf numFmtId="0" fontId="7" fillId="6" borderId="72" xfId="0" applyFont="1" applyFill="1" applyBorder="1" applyAlignment="1">
      <alignment horizontal="center" vertical="center" wrapText="1"/>
    </xf>
    <xf numFmtId="0" fontId="7" fillId="6" borderId="73" xfId="0" applyFont="1" applyFill="1" applyBorder="1" applyAlignment="1">
      <alignment horizontal="center" vertical="center" wrapText="1"/>
    </xf>
    <xf numFmtId="0" fontId="7" fillId="6" borderId="7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4" fillId="6" borderId="2" xfId="0" applyFont="1" applyFill="1" applyBorder="1" applyAlignment="1" applyProtection="1">
      <alignment horizontal="center" vertical="center" wrapText="1"/>
      <protection locked="0"/>
    </xf>
  </cellXfs>
  <cellStyles count="6">
    <cellStyle name="Hipervínculo" xfId="1" builtinId="8"/>
    <cellStyle name="Hyperlink" xfId="5" xr:uid="{00000000-0005-0000-0000-000001000000}"/>
    <cellStyle name="Millares" xfId="2" builtinId="3"/>
    <cellStyle name="Moneda" xfId="3" builtinId="4"/>
    <cellStyle name="Normal" xfId="0" builtinId="0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6BE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Formato!B2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Formato!B28"/><Relationship Id="rId3" Type="http://schemas.openxmlformats.org/officeDocument/2006/relationships/hyperlink" Target="#Anexo!A12"/><Relationship Id="rId7" Type="http://schemas.openxmlformats.org/officeDocument/2006/relationships/hyperlink" Target="#Anexo!C2"/><Relationship Id="rId2" Type="http://schemas.openxmlformats.org/officeDocument/2006/relationships/hyperlink" Target="#Anexo!A4"/><Relationship Id="rId1" Type="http://schemas.openxmlformats.org/officeDocument/2006/relationships/image" Target="../media/image3.jpeg"/><Relationship Id="rId6" Type="http://schemas.openxmlformats.org/officeDocument/2006/relationships/hyperlink" Target="#Anexo!A41"/><Relationship Id="rId5" Type="http://schemas.openxmlformats.org/officeDocument/2006/relationships/hyperlink" Target="#Anexo!A30"/><Relationship Id="rId10" Type="http://schemas.openxmlformats.org/officeDocument/2006/relationships/hyperlink" Target="#Anexo!A36"/><Relationship Id="rId4" Type="http://schemas.openxmlformats.org/officeDocument/2006/relationships/hyperlink" Target="#Anexo!A21"/><Relationship Id="rId9" Type="http://schemas.openxmlformats.org/officeDocument/2006/relationships/hyperlink" Target="#Anexo!A2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0</xdr:rowOff>
    </xdr:from>
    <xdr:to>
      <xdr:col>1</xdr:col>
      <xdr:colOff>171450</xdr:colOff>
      <xdr:row>6</xdr:row>
      <xdr:rowOff>209550</xdr:rowOff>
    </xdr:to>
    <xdr:pic>
      <xdr:nvPicPr>
        <xdr:cNvPr id="1191" name="il_fi" descr="http://profile.ak.fbcdn.net/hprofile-ak-snc4/71157_35195116095_6298115_n.jpg">
          <a:extLst>
            <a:ext uri="{FF2B5EF4-FFF2-40B4-BE49-F238E27FC236}">
              <a16:creationId xmlns:a16="http://schemas.microsoft.com/office/drawing/2014/main" id="{ECEED47A-DBA4-FF58-D1CE-56B1D12DE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152400</xdr:colOff>
      <xdr:row>146</xdr:row>
      <xdr:rowOff>47625</xdr:rowOff>
    </xdr:from>
    <xdr:ext cx="189824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A56977EB-EFD3-8558-E2CD-3EDA49CF3C28}"/>
            </a:ext>
          </a:extLst>
        </xdr:cNvPr>
        <xdr:cNvSpPr txBox="1"/>
      </xdr:nvSpPr>
      <xdr:spPr>
        <a:xfrm>
          <a:off x="3105150" y="1554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18</xdr:col>
      <xdr:colOff>114299</xdr:colOff>
      <xdr:row>0</xdr:row>
      <xdr:rowOff>28575</xdr:rowOff>
    </xdr:from>
    <xdr:to>
      <xdr:col>20</xdr:col>
      <xdr:colOff>352424</xdr:colOff>
      <xdr:row>0</xdr:row>
      <xdr:rowOff>457200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D35E129A-41C2-435C-8781-9BB3504C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9363074" y="28575"/>
          <a:ext cx="1228725" cy="428625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176212</xdr:colOff>
      <xdr:row>21</xdr:row>
      <xdr:rowOff>504824</xdr:rowOff>
    </xdr:from>
    <xdr:to>
      <xdr:col>6</xdr:col>
      <xdr:colOff>0</xdr:colOff>
      <xdr:row>23</xdr:row>
      <xdr:rowOff>171449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97AD0B-46BB-F241-1108-362F3F685939}"/>
            </a:ext>
          </a:extLst>
        </xdr:cNvPr>
        <xdr:cNvSpPr txBox="1"/>
      </xdr:nvSpPr>
      <xdr:spPr>
        <a:xfrm>
          <a:off x="6862762" y="2457449"/>
          <a:ext cx="1719263" cy="3714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1">
              <a:solidFill>
                <a:sysClr val="windowText" lastClr="000000"/>
              </a:solidFill>
            </a:rPr>
            <a:t>Ir</a:t>
          </a:r>
          <a:r>
            <a:rPr lang="es-CO" sz="1100" b="1" baseline="0">
              <a:solidFill>
                <a:sysClr val="windowText" lastClr="000000"/>
              </a:solidFill>
            </a:rPr>
            <a:t> al </a:t>
          </a:r>
          <a:r>
            <a:rPr lang="es-CO" sz="1100" b="1">
              <a:solidFill>
                <a:sysClr val="windowText" lastClr="000000"/>
              </a:solidFill>
            </a:rPr>
            <a:t>Formato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4143375</xdr:colOff>
      <xdr:row>5</xdr:row>
      <xdr:rowOff>333375</xdr:rowOff>
    </xdr:from>
    <xdr:to>
      <xdr:col>2</xdr:col>
      <xdr:colOff>4143375</xdr:colOff>
      <xdr:row>8</xdr:row>
      <xdr:rowOff>66675</xdr:rowOff>
    </xdr:to>
    <xdr:pic>
      <xdr:nvPicPr>
        <xdr:cNvPr id="3097" name="il_fi" descr="http://profile.ak.fbcdn.net/hprofile-ak-snc4/71157_35195116095_6298115_n.jpg">
          <a:extLst>
            <a:ext uri="{FF2B5EF4-FFF2-40B4-BE49-F238E27FC236}">
              <a16:creationId xmlns:a16="http://schemas.microsoft.com/office/drawing/2014/main" id="{DA3BF492-8588-085C-70B4-C2E3E741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628775"/>
          <a:ext cx="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185738</xdr:colOff>
      <xdr:row>4</xdr:row>
      <xdr:rowOff>104775</xdr:rowOff>
    </xdr:from>
    <xdr:to>
      <xdr:col>3</xdr:col>
      <xdr:colOff>514086</xdr:colOff>
      <xdr:row>4</xdr:row>
      <xdr:rowOff>314325</xdr:rowOff>
    </xdr:to>
    <xdr:sp macro="" textlink="">
      <xdr:nvSpPr>
        <xdr:cNvPr id="4" name="Flecha derech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500733-7C7C-9193-A6B0-E1E9378903C7}"/>
            </a:ext>
          </a:extLst>
        </xdr:cNvPr>
        <xdr:cNvSpPr/>
      </xdr:nvSpPr>
      <xdr:spPr>
        <a:xfrm>
          <a:off x="5638800" y="952500"/>
          <a:ext cx="323850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185738</xdr:colOff>
      <xdr:row>5</xdr:row>
      <xdr:rowOff>95250</xdr:rowOff>
    </xdr:from>
    <xdr:to>
      <xdr:col>3</xdr:col>
      <xdr:colOff>514086</xdr:colOff>
      <xdr:row>5</xdr:row>
      <xdr:rowOff>304800</xdr:rowOff>
    </xdr:to>
    <xdr:sp macro="" textlink="">
      <xdr:nvSpPr>
        <xdr:cNvPr id="12" name="Flecha derecha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B74241-DC25-A673-0791-8FED2274C2DB}"/>
            </a:ext>
          </a:extLst>
        </xdr:cNvPr>
        <xdr:cNvSpPr/>
      </xdr:nvSpPr>
      <xdr:spPr>
        <a:xfrm>
          <a:off x="5638800" y="1390650"/>
          <a:ext cx="323850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195263</xdr:colOff>
      <xdr:row>8</xdr:row>
      <xdr:rowOff>80962</xdr:rowOff>
    </xdr:from>
    <xdr:to>
      <xdr:col>3</xdr:col>
      <xdr:colOff>523611</xdr:colOff>
      <xdr:row>8</xdr:row>
      <xdr:rowOff>290512</xdr:rowOff>
    </xdr:to>
    <xdr:sp macro="" textlink="">
      <xdr:nvSpPr>
        <xdr:cNvPr id="13" name="Flecha derecha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BC6F7FF-63B5-C269-7B4F-2B01D2AEFE69}"/>
            </a:ext>
          </a:extLst>
        </xdr:cNvPr>
        <xdr:cNvSpPr/>
      </xdr:nvSpPr>
      <xdr:spPr>
        <a:xfrm>
          <a:off x="5648325" y="2686050"/>
          <a:ext cx="323850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185738</xdr:colOff>
      <xdr:row>9</xdr:row>
      <xdr:rowOff>152400</xdr:rowOff>
    </xdr:from>
    <xdr:to>
      <xdr:col>3</xdr:col>
      <xdr:colOff>514086</xdr:colOff>
      <xdr:row>9</xdr:row>
      <xdr:rowOff>361950</xdr:rowOff>
    </xdr:to>
    <xdr:sp macro="" textlink="">
      <xdr:nvSpPr>
        <xdr:cNvPr id="15" name="Flecha derecha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497D2D-94B0-DCB8-968F-2EAD7D2C52D2}"/>
            </a:ext>
          </a:extLst>
        </xdr:cNvPr>
        <xdr:cNvSpPr/>
      </xdr:nvSpPr>
      <xdr:spPr>
        <a:xfrm>
          <a:off x="5638800" y="3171825"/>
          <a:ext cx="323850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185738</xdr:colOff>
      <xdr:row>10</xdr:row>
      <xdr:rowOff>152400</xdr:rowOff>
    </xdr:from>
    <xdr:to>
      <xdr:col>3</xdr:col>
      <xdr:colOff>514086</xdr:colOff>
      <xdr:row>10</xdr:row>
      <xdr:rowOff>361950</xdr:rowOff>
    </xdr:to>
    <xdr:sp macro="" textlink="">
      <xdr:nvSpPr>
        <xdr:cNvPr id="3" name="Flecha derecha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29D8904-60C6-4BFD-8B7A-7B8DEE72747B}"/>
            </a:ext>
          </a:extLst>
        </xdr:cNvPr>
        <xdr:cNvSpPr/>
      </xdr:nvSpPr>
      <xdr:spPr>
        <a:xfrm>
          <a:off x="5634038" y="3171825"/>
          <a:ext cx="328348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185738</xdr:colOff>
      <xdr:row>3</xdr:row>
      <xdr:rowOff>104775</xdr:rowOff>
    </xdr:from>
    <xdr:to>
      <xdr:col>3</xdr:col>
      <xdr:colOff>514086</xdr:colOff>
      <xdr:row>3</xdr:row>
      <xdr:rowOff>314325</xdr:rowOff>
    </xdr:to>
    <xdr:sp macro="" textlink="">
      <xdr:nvSpPr>
        <xdr:cNvPr id="5" name="Flecha derecha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46994AD-729B-4FBE-AFE9-68109D9C099A}"/>
            </a:ext>
          </a:extLst>
        </xdr:cNvPr>
        <xdr:cNvSpPr/>
      </xdr:nvSpPr>
      <xdr:spPr>
        <a:xfrm>
          <a:off x="5634038" y="1162050"/>
          <a:ext cx="328348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185738</xdr:colOff>
      <xdr:row>6</xdr:row>
      <xdr:rowOff>95250</xdr:rowOff>
    </xdr:from>
    <xdr:to>
      <xdr:col>3</xdr:col>
      <xdr:colOff>514086</xdr:colOff>
      <xdr:row>6</xdr:row>
      <xdr:rowOff>304800</xdr:rowOff>
    </xdr:to>
    <xdr:sp macro="" textlink="">
      <xdr:nvSpPr>
        <xdr:cNvPr id="6" name="Flecha derecha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2C5C72F-AC21-49B6-9207-218B3AA80119}"/>
            </a:ext>
          </a:extLst>
        </xdr:cNvPr>
        <xdr:cNvSpPr/>
      </xdr:nvSpPr>
      <xdr:spPr>
        <a:xfrm>
          <a:off x="5634038" y="1838325"/>
          <a:ext cx="328348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185738</xdr:colOff>
      <xdr:row>7</xdr:row>
      <xdr:rowOff>95250</xdr:rowOff>
    </xdr:from>
    <xdr:to>
      <xdr:col>3</xdr:col>
      <xdr:colOff>514086</xdr:colOff>
      <xdr:row>7</xdr:row>
      <xdr:rowOff>304800</xdr:rowOff>
    </xdr:to>
    <xdr:sp macro="" textlink="">
      <xdr:nvSpPr>
        <xdr:cNvPr id="7" name="Flecha derecha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93660C6-2DF8-48F6-ABDC-F3E19C5E49A3}"/>
            </a:ext>
          </a:extLst>
        </xdr:cNvPr>
        <xdr:cNvSpPr/>
      </xdr:nvSpPr>
      <xdr:spPr>
        <a:xfrm>
          <a:off x="5634038" y="1838325"/>
          <a:ext cx="328348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185738</xdr:colOff>
      <xdr:row>11</xdr:row>
      <xdr:rowOff>152400</xdr:rowOff>
    </xdr:from>
    <xdr:to>
      <xdr:col>3</xdr:col>
      <xdr:colOff>514086</xdr:colOff>
      <xdr:row>11</xdr:row>
      <xdr:rowOff>361950</xdr:rowOff>
    </xdr:to>
    <xdr:sp macro="" textlink="">
      <xdr:nvSpPr>
        <xdr:cNvPr id="8" name="Flecha derecha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563E435-3DC4-49D4-A9E9-24DC848B9711}"/>
            </a:ext>
          </a:extLst>
        </xdr:cNvPr>
        <xdr:cNvSpPr/>
      </xdr:nvSpPr>
      <xdr:spPr>
        <a:xfrm>
          <a:off x="5634038" y="4143375"/>
          <a:ext cx="328348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185738</xdr:colOff>
      <xdr:row>12</xdr:row>
      <xdr:rowOff>152400</xdr:rowOff>
    </xdr:from>
    <xdr:to>
      <xdr:col>3</xdr:col>
      <xdr:colOff>514086</xdr:colOff>
      <xdr:row>12</xdr:row>
      <xdr:rowOff>361950</xdr:rowOff>
    </xdr:to>
    <xdr:sp macro="" textlink="">
      <xdr:nvSpPr>
        <xdr:cNvPr id="9" name="Flecha derecha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EDC72BE-BB2E-4C01-9F96-0DFCF4EDC24E}"/>
            </a:ext>
          </a:extLst>
        </xdr:cNvPr>
        <xdr:cNvSpPr/>
      </xdr:nvSpPr>
      <xdr:spPr>
        <a:xfrm>
          <a:off x="5634038" y="4143375"/>
          <a:ext cx="328348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185738</xdr:colOff>
      <xdr:row>13</xdr:row>
      <xdr:rowOff>152400</xdr:rowOff>
    </xdr:from>
    <xdr:to>
      <xdr:col>3</xdr:col>
      <xdr:colOff>514086</xdr:colOff>
      <xdr:row>13</xdr:row>
      <xdr:rowOff>361950</xdr:rowOff>
    </xdr:to>
    <xdr:sp macro="" textlink="">
      <xdr:nvSpPr>
        <xdr:cNvPr id="10" name="Flecha derecha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2E97698-E8DB-4823-A591-A7357C8423B5}"/>
            </a:ext>
          </a:extLst>
        </xdr:cNvPr>
        <xdr:cNvSpPr/>
      </xdr:nvSpPr>
      <xdr:spPr>
        <a:xfrm>
          <a:off x="5634038" y="4143375"/>
          <a:ext cx="328348" cy="209550"/>
        </a:xfrm>
        <a:prstGeom prst="righ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V220"/>
  <sheetViews>
    <sheetView showGridLines="0" tabSelected="1" zoomScaleNormal="100" zoomScalePageLayoutView="80" workbookViewId="0">
      <selection activeCell="L6" sqref="L6:U8"/>
    </sheetView>
  </sheetViews>
  <sheetFormatPr baseColWidth="10" defaultColWidth="0" defaultRowHeight="0" customHeight="1" zeroHeight="1" x14ac:dyDescent="0.25"/>
  <cols>
    <col min="1" max="1" width="1" style="7" customWidth="1"/>
    <col min="2" max="2" width="18.85546875" style="7" customWidth="1"/>
    <col min="3" max="3" width="11.5703125" style="7" customWidth="1"/>
    <col min="4" max="4" width="7.140625" style="7" customWidth="1"/>
    <col min="5" max="5" width="5.140625" style="7" customWidth="1"/>
    <col min="6" max="6" width="6.7109375" style="7" customWidth="1"/>
    <col min="7" max="7" width="10.140625" style="7" customWidth="1"/>
    <col min="8" max="8" width="6.5703125" style="7" customWidth="1"/>
    <col min="9" max="9" width="5.85546875" style="7" customWidth="1"/>
    <col min="10" max="10" width="4.140625" style="7" customWidth="1"/>
    <col min="11" max="11" width="6.5703125" style="7" customWidth="1"/>
    <col min="12" max="12" width="7.85546875" style="7" customWidth="1"/>
    <col min="13" max="13" width="6" style="7" customWidth="1"/>
    <col min="14" max="14" width="8.85546875" style="7" customWidth="1"/>
    <col min="15" max="15" width="9.28515625" style="7" customWidth="1"/>
    <col min="16" max="16" width="9.7109375" style="7" customWidth="1"/>
    <col min="17" max="17" width="6.140625" style="7" customWidth="1"/>
    <col min="18" max="18" width="7.140625" style="7" customWidth="1"/>
    <col min="19" max="20" width="7.42578125" style="7" customWidth="1"/>
    <col min="21" max="21" width="6.85546875" style="7" customWidth="1"/>
    <col min="22" max="22" width="1.7109375" style="7" customWidth="1"/>
    <col min="23" max="23" width="4.42578125" style="7" customWidth="1"/>
    <col min="24" max="136" width="4.42578125" style="7" hidden="1" customWidth="1"/>
    <col min="137" max="137" width="4.5703125" style="7" hidden="1" customWidth="1"/>
    <col min="138" max="255" width="4.42578125" style="7" hidden="1" customWidth="1"/>
    <col min="256" max="16384" width="56.140625" style="7" hidden="1"/>
  </cols>
  <sheetData>
    <row r="1" spans="1:21" s="85" customFormat="1" ht="38.25" customHeight="1" x14ac:dyDescent="0.2">
      <c r="A1" s="107"/>
      <c r="B1" s="105" t="s">
        <v>507</v>
      </c>
      <c r="C1" s="311" t="s">
        <v>508</v>
      </c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215"/>
      <c r="T1" s="216"/>
      <c r="U1" s="217"/>
    </row>
    <row r="2" spans="1:21" s="85" customFormat="1" ht="12.75" hidden="1" customHeight="1" x14ac:dyDescent="0.2">
      <c r="A2" s="108"/>
      <c r="B2" s="105"/>
      <c r="C2" s="213" t="s">
        <v>511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8"/>
      <c r="T2" s="219"/>
      <c r="U2" s="220"/>
    </row>
    <row r="3" spans="1:21" s="85" customFormat="1" ht="13.5" customHeight="1" x14ac:dyDescent="0.2">
      <c r="A3" s="106"/>
      <c r="B3" s="92" t="s">
        <v>512</v>
      </c>
      <c r="C3" s="214" t="s">
        <v>509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21" t="s">
        <v>510</v>
      </c>
      <c r="T3" s="221"/>
      <c r="U3" s="221"/>
    </row>
    <row r="4" spans="1:21" ht="8.25" customHeight="1" thickBot="1" x14ac:dyDescent="0.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3" customFormat="1" ht="15" customHeight="1" thickBot="1" x14ac:dyDescent="0.3">
      <c r="B5" s="247" t="s">
        <v>493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9"/>
    </row>
    <row r="6" spans="1:21" s="3" customFormat="1" ht="20.25" customHeight="1" x14ac:dyDescent="0.2">
      <c r="B6" s="250" t="s">
        <v>492</v>
      </c>
      <c r="C6" s="250"/>
      <c r="D6" s="250"/>
      <c r="E6" s="250"/>
      <c r="F6" s="149">
        <v>1292</v>
      </c>
      <c r="G6" s="149"/>
      <c r="H6" s="104" t="s">
        <v>0</v>
      </c>
      <c r="I6" s="150" t="s">
        <v>503</v>
      </c>
      <c r="J6" s="150"/>
      <c r="K6" s="150"/>
      <c r="L6" s="151" t="s">
        <v>1</v>
      </c>
      <c r="M6" s="151"/>
      <c r="N6" s="151"/>
      <c r="O6" s="151"/>
      <c r="P6" s="151"/>
      <c r="Q6" s="151"/>
      <c r="R6" s="151"/>
      <c r="S6" s="151"/>
      <c r="T6" s="151"/>
      <c r="U6" s="151"/>
    </row>
    <row r="7" spans="1:21" s="3" customFormat="1" ht="19.5" customHeight="1" x14ac:dyDescent="0.2">
      <c r="B7" s="153" t="s">
        <v>2</v>
      </c>
      <c r="C7" s="153"/>
      <c r="D7" s="153"/>
      <c r="E7" s="153"/>
      <c r="F7" s="153"/>
      <c r="G7" s="153"/>
      <c r="H7" s="153"/>
      <c r="I7" s="153"/>
      <c r="J7" s="153"/>
      <c r="K7" s="153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1" s="3" customFormat="1" ht="38.25" customHeight="1" x14ac:dyDescent="0.2"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2"/>
      <c r="M8" s="152"/>
      <c r="N8" s="152"/>
      <c r="O8" s="152"/>
      <c r="P8" s="152"/>
      <c r="Q8" s="152"/>
      <c r="R8" s="152"/>
      <c r="S8" s="152"/>
      <c r="T8" s="152"/>
      <c r="U8" s="152"/>
    </row>
    <row r="9" spans="1:21" s="3" customFormat="1" ht="63" customHeight="1" x14ac:dyDescent="0.2">
      <c r="B9" s="153" t="s">
        <v>3</v>
      </c>
      <c r="C9" s="153"/>
      <c r="D9" s="153"/>
      <c r="E9" s="110" t="s">
        <v>504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90" t="s">
        <v>4</v>
      </c>
      <c r="Q9" s="162"/>
      <c r="R9" s="162"/>
      <c r="S9" s="162"/>
      <c r="T9" s="162"/>
      <c r="U9" s="162"/>
    </row>
    <row r="10" spans="1:21" s="3" customFormat="1" ht="9" customHeight="1" thickBot="1" x14ac:dyDescent="0.25">
      <c r="B10" s="86"/>
      <c r="C10" s="86"/>
      <c r="D10" s="87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6"/>
      <c r="Q10" s="89"/>
      <c r="R10" s="89"/>
      <c r="S10" s="89"/>
      <c r="T10" s="89"/>
      <c r="U10" s="89"/>
    </row>
    <row r="11" spans="1:21" s="3" customFormat="1" ht="15.75" customHeight="1" thickBot="1" x14ac:dyDescent="0.3">
      <c r="B11" s="115" t="s">
        <v>494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7"/>
    </row>
    <row r="12" spans="1:21" s="3" customFormat="1" ht="25.5" customHeight="1" thickBot="1" x14ac:dyDescent="0.25">
      <c r="B12" s="155" t="s">
        <v>5</v>
      </c>
      <c r="C12" s="156"/>
      <c r="D12" s="157"/>
      <c r="E12" s="158"/>
      <c r="F12" s="158"/>
      <c r="G12" s="112" t="s">
        <v>6</v>
      </c>
      <c r="H12" s="112"/>
      <c r="I12" s="112"/>
      <c r="J12" s="112"/>
      <c r="K12" s="113"/>
      <c r="L12" s="114"/>
      <c r="M12" s="114"/>
      <c r="N12" s="112" t="s">
        <v>7</v>
      </c>
      <c r="O12" s="112"/>
      <c r="P12" s="112"/>
      <c r="Q12" s="112"/>
      <c r="R12" s="163"/>
      <c r="S12" s="163"/>
      <c r="T12" s="163"/>
      <c r="U12" s="163"/>
    </row>
    <row r="13" spans="1:21" s="3" customFormat="1" ht="25.5" customHeight="1" thickBot="1" x14ac:dyDescent="0.25">
      <c r="B13" s="159" t="s">
        <v>8</v>
      </c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45" t="s">
        <v>478</v>
      </c>
      <c r="O13" s="145"/>
      <c r="P13" s="145"/>
      <c r="Q13" s="145"/>
      <c r="R13" s="118"/>
      <c r="S13" s="118"/>
      <c r="T13" s="118"/>
      <c r="U13" s="118"/>
    </row>
    <row r="14" spans="1:21" s="2" customFormat="1" ht="18.75" customHeight="1" x14ac:dyDescent="0.2">
      <c r="B14" s="141" t="s">
        <v>9</v>
      </c>
      <c r="C14" s="142"/>
      <c r="D14" s="139"/>
      <c r="E14" s="139"/>
      <c r="F14" s="139"/>
      <c r="G14" s="143"/>
      <c r="H14" s="164" t="s">
        <v>10</v>
      </c>
      <c r="I14" s="139"/>
      <c r="J14" s="139"/>
      <c r="K14" s="139"/>
      <c r="L14" s="139"/>
      <c r="M14" s="139"/>
      <c r="N14" s="140"/>
      <c r="O14" s="138" t="s">
        <v>11</v>
      </c>
      <c r="P14" s="139"/>
      <c r="Q14" s="139"/>
      <c r="R14" s="139"/>
      <c r="S14" s="139"/>
      <c r="T14" s="139"/>
      <c r="U14" s="140"/>
    </row>
    <row r="15" spans="1:21" s="2" customFormat="1" ht="26.25" customHeight="1" x14ac:dyDescent="0.2">
      <c r="B15" s="145" t="s">
        <v>12</v>
      </c>
      <c r="C15" s="145"/>
      <c r="D15" s="145"/>
      <c r="E15" s="145"/>
      <c r="F15" s="145" t="s">
        <v>13</v>
      </c>
      <c r="G15" s="145"/>
      <c r="H15" s="145" t="s">
        <v>14</v>
      </c>
      <c r="I15" s="145"/>
      <c r="J15" s="145"/>
      <c r="K15" s="145"/>
      <c r="L15" s="145" t="s">
        <v>15</v>
      </c>
      <c r="M15" s="145"/>
      <c r="N15" s="145"/>
      <c r="O15" s="145" t="s">
        <v>12</v>
      </c>
      <c r="P15" s="145"/>
      <c r="Q15" s="145"/>
      <c r="R15" s="145"/>
      <c r="S15" s="145" t="s">
        <v>13</v>
      </c>
      <c r="T15" s="145"/>
      <c r="U15" s="145"/>
    </row>
    <row r="16" spans="1:21" s="2" customFormat="1" ht="14.25" customHeight="1" x14ac:dyDescent="0.2">
      <c r="B16" s="110"/>
      <c r="C16" s="111"/>
      <c r="D16" s="111"/>
      <c r="E16" s="111"/>
      <c r="F16" s="119"/>
      <c r="G16" s="120"/>
      <c r="H16" s="110"/>
      <c r="I16" s="110"/>
      <c r="J16" s="110"/>
      <c r="K16" s="110"/>
      <c r="L16" s="144"/>
      <c r="M16" s="144"/>
      <c r="N16" s="144"/>
      <c r="O16" s="110"/>
      <c r="P16" s="110"/>
      <c r="Q16" s="110"/>
      <c r="R16" s="110"/>
      <c r="S16" s="119"/>
      <c r="T16" s="119"/>
      <c r="U16" s="119"/>
    </row>
    <row r="17" spans="2:21" s="2" customFormat="1" ht="14.25" customHeight="1" x14ac:dyDescent="0.2">
      <c r="B17" s="110"/>
      <c r="C17" s="111"/>
      <c r="D17" s="111"/>
      <c r="E17" s="111"/>
      <c r="F17" s="119"/>
      <c r="G17" s="120"/>
      <c r="H17" s="110"/>
      <c r="I17" s="110"/>
      <c r="J17" s="110"/>
      <c r="K17" s="110"/>
      <c r="L17" s="144"/>
      <c r="M17" s="144"/>
      <c r="N17" s="144"/>
      <c r="O17" s="110"/>
      <c r="P17" s="110"/>
      <c r="Q17" s="110"/>
      <c r="R17" s="110"/>
      <c r="S17" s="119"/>
      <c r="T17" s="119"/>
      <c r="U17" s="119"/>
    </row>
    <row r="18" spans="2:21" s="2" customFormat="1" ht="14.25" customHeight="1" x14ac:dyDescent="0.2">
      <c r="B18" s="110"/>
      <c r="C18" s="111"/>
      <c r="D18" s="111"/>
      <c r="E18" s="111"/>
      <c r="F18" s="119"/>
      <c r="G18" s="120"/>
      <c r="H18" s="110"/>
      <c r="I18" s="110"/>
      <c r="J18" s="110"/>
      <c r="K18" s="110"/>
      <c r="L18" s="144"/>
      <c r="M18" s="144"/>
      <c r="N18" s="144"/>
      <c r="O18" s="110"/>
      <c r="P18" s="110"/>
      <c r="Q18" s="110"/>
      <c r="R18" s="110"/>
      <c r="S18" s="119"/>
      <c r="T18" s="119"/>
      <c r="U18" s="119"/>
    </row>
    <row r="19" spans="2:21" s="2" customFormat="1" ht="41.25" customHeight="1" x14ac:dyDescent="0.2">
      <c r="B19" s="131" t="s">
        <v>16</v>
      </c>
      <c r="C19" s="131"/>
      <c r="D19" s="131"/>
      <c r="E19" s="131"/>
      <c r="F19" s="122"/>
      <c r="G19" s="122"/>
      <c r="H19" s="130" t="s">
        <v>17</v>
      </c>
      <c r="I19" s="130"/>
      <c r="J19" s="130"/>
      <c r="K19" s="130"/>
      <c r="L19" s="121"/>
      <c r="M19" s="121"/>
      <c r="N19" s="121"/>
      <c r="O19" s="131" t="s">
        <v>18</v>
      </c>
      <c r="P19" s="131"/>
      <c r="Q19" s="131"/>
      <c r="R19" s="131"/>
      <c r="S19" s="127" t="s">
        <v>19</v>
      </c>
      <c r="T19" s="128"/>
      <c r="U19" s="128"/>
    </row>
    <row r="20" spans="2:21" s="2" customFormat="1" ht="15.75" customHeight="1" x14ac:dyDescent="0.2">
      <c r="B20" s="126" t="s">
        <v>20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2:21" s="24" customFormat="1" ht="15.75" customHeight="1" x14ac:dyDescent="0.2">
      <c r="B21" s="123" t="s">
        <v>21</v>
      </c>
      <c r="C21" s="124"/>
      <c r="D21" s="124"/>
      <c r="E21" s="124"/>
      <c r="F21" s="125"/>
      <c r="G21" s="123" t="s">
        <v>22</v>
      </c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</row>
    <row r="22" spans="2:21" s="24" customFormat="1" ht="33.75" customHeight="1" x14ac:dyDescent="0.2">
      <c r="B22" s="91"/>
      <c r="C22" s="109"/>
      <c r="D22" s="109"/>
      <c r="E22" s="109"/>
      <c r="F22" s="10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</row>
    <row r="23" spans="2:21" s="24" customFormat="1" ht="19.5" customHeight="1" x14ac:dyDescent="0.2">
      <c r="B23" s="91"/>
      <c r="C23" s="109"/>
      <c r="D23" s="109"/>
      <c r="E23" s="109"/>
      <c r="F23" s="10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</row>
    <row r="24" spans="2:21" s="24" customFormat="1" ht="20.25" customHeight="1" x14ac:dyDescent="0.2">
      <c r="B24" s="91"/>
      <c r="C24" s="109"/>
      <c r="D24" s="109"/>
      <c r="E24" s="109"/>
      <c r="F24" s="10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</row>
    <row r="25" spans="2:21" s="24" customFormat="1" ht="17.25" customHeight="1" x14ac:dyDescent="0.2">
      <c r="B25" s="91"/>
      <c r="C25" s="109"/>
      <c r="D25" s="109"/>
      <c r="E25" s="109"/>
      <c r="F25" s="10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</row>
    <row r="26" spans="2:21" s="24" customFormat="1" ht="18" customHeight="1" x14ac:dyDescent="0.2">
      <c r="B26" s="91"/>
      <c r="C26" s="109"/>
      <c r="D26" s="109"/>
      <c r="E26" s="109"/>
      <c r="F26" s="10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</row>
    <row r="27" spans="2:21" s="3" customFormat="1" ht="13.5" customHeight="1" thickBot="1" x14ac:dyDescent="0.25">
      <c r="B27" s="2"/>
    </row>
    <row r="28" spans="2:21" s="3" customFormat="1" ht="18" customHeight="1" thickBot="1" x14ac:dyDescent="0.25">
      <c r="B28" s="244" t="s">
        <v>495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6"/>
    </row>
    <row r="29" spans="2:21" s="3" customFormat="1" ht="9" customHeight="1" thickBot="1" x14ac:dyDescent="0.2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2:21" s="3" customFormat="1" ht="22.5" customHeight="1" thickBot="1" x14ac:dyDescent="0.25">
      <c r="B30" s="146" t="s">
        <v>23</v>
      </c>
      <c r="C30" s="147"/>
      <c r="D30" s="147"/>
      <c r="E30" s="147"/>
      <c r="F30" s="147"/>
      <c r="G30" s="147"/>
      <c r="H30" s="147"/>
      <c r="I30" s="147"/>
      <c r="J30" s="148"/>
      <c r="K30" s="132">
        <f>Anexo!C2</f>
        <v>45352</v>
      </c>
      <c r="L30" s="133"/>
      <c r="M30" s="133"/>
      <c r="N30" s="133"/>
      <c r="O30" s="133"/>
      <c r="P30" s="134"/>
      <c r="Q30" s="53"/>
      <c r="R30" s="54"/>
      <c r="S30" s="54"/>
      <c r="T30" s="54"/>
      <c r="U30" s="54"/>
    </row>
    <row r="31" spans="2:21" s="3" customFormat="1" ht="14.25" customHeight="1" thickBot="1" x14ac:dyDescent="0.25">
      <c r="B31" s="54"/>
      <c r="C31" s="55"/>
      <c r="D31" s="53"/>
      <c r="E31" s="53"/>
      <c r="F31" s="56"/>
      <c r="G31" s="55"/>
      <c r="H31" s="55"/>
      <c r="I31" s="5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2:21" s="3" customFormat="1" ht="19.5" customHeight="1" thickBot="1" x14ac:dyDescent="0.25">
      <c r="B32" s="230" t="s">
        <v>479</v>
      </c>
      <c r="C32" s="231"/>
      <c r="D32" s="231"/>
      <c r="E32" s="231"/>
      <c r="F32" s="231"/>
      <c r="G32" s="231"/>
      <c r="H32" s="232">
        <f>Anexo!E22</f>
        <v>95752087602.640015</v>
      </c>
      <c r="I32" s="232"/>
      <c r="J32" s="232"/>
      <c r="K32" s="233"/>
      <c r="L32" s="234" t="s">
        <v>24</v>
      </c>
      <c r="M32" s="235"/>
      <c r="N32" s="235"/>
      <c r="O32" s="235"/>
      <c r="P32" s="235"/>
      <c r="Q32" s="236"/>
      <c r="R32" s="222">
        <f>Anexo!E32</f>
        <v>0</v>
      </c>
      <c r="S32" s="223"/>
      <c r="T32" s="223"/>
      <c r="U32" s="224"/>
    </row>
    <row r="33" spans="2:256" s="3" customFormat="1" ht="21" customHeight="1" x14ac:dyDescent="0.2">
      <c r="B33" s="228" t="s">
        <v>480</v>
      </c>
      <c r="C33" s="229"/>
      <c r="D33" s="229"/>
      <c r="E33" s="229"/>
      <c r="F33" s="229"/>
      <c r="G33" s="229"/>
      <c r="H33" s="240">
        <f>Anexo!E30</f>
        <v>0</v>
      </c>
      <c r="I33" s="240"/>
      <c r="J33" s="240"/>
      <c r="K33" s="241"/>
      <c r="L33" s="228" t="s">
        <v>51</v>
      </c>
      <c r="M33" s="229"/>
      <c r="N33" s="229"/>
      <c r="O33" s="229"/>
      <c r="P33" s="229"/>
      <c r="Q33" s="239"/>
      <c r="R33" s="222">
        <f>Anexo!E40</f>
        <v>0</v>
      </c>
      <c r="S33" s="223"/>
      <c r="T33" s="223"/>
      <c r="U33" s="224"/>
    </row>
    <row r="34" spans="2:256" s="3" customFormat="1" ht="27" customHeight="1" thickBot="1" x14ac:dyDescent="0.25">
      <c r="B34" s="242" t="s">
        <v>496</v>
      </c>
      <c r="C34" s="243"/>
      <c r="D34" s="243"/>
      <c r="E34" s="243"/>
      <c r="F34" s="243"/>
      <c r="G34" s="243"/>
      <c r="H34" s="237">
        <f>H32+H33</f>
        <v>95752087602.640015</v>
      </c>
      <c r="I34" s="237"/>
      <c r="J34" s="237"/>
      <c r="K34" s="238"/>
      <c r="L34" s="228" t="s">
        <v>25</v>
      </c>
      <c r="M34" s="229"/>
      <c r="N34" s="229"/>
      <c r="O34" s="229"/>
      <c r="P34" s="229"/>
      <c r="Q34" s="239"/>
      <c r="R34" s="195">
        <f>Anexo!E44</f>
        <v>0</v>
      </c>
      <c r="S34" s="196"/>
      <c r="T34" s="196"/>
      <c r="U34" s="197"/>
    </row>
    <row r="35" spans="2:256" s="3" customFormat="1" ht="21" customHeight="1" thickBot="1" x14ac:dyDescent="0.25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172" t="s">
        <v>26</v>
      </c>
      <c r="M35" s="173"/>
      <c r="N35" s="173"/>
      <c r="O35" s="173"/>
      <c r="P35" s="173"/>
      <c r="Q35" s="174"/>
      <c r="R35" s="195">
        <f>Anexo!E56</f>
        <v>0</v>
      </c>
      <c r="S35" s="196"/>
      <c r="T35" s="196"/>
      <c r="U35" s="197"/>
    </row>
    <row r="36" spans="2:256" s="3" customFormat="1" ht="18" customHeight="1" x14ac:dyDescent="0.2">
      <c r="B36" s="175" t="s">
        <v>502</v>
      </c>
      <c r="C36" s="176"/>
      <c r="D36" s="176"/>
      <c r="E36" s="176"/>
      <c r="F36" s="176"/>
      <c r="G36" s="177"/>
      <c r="H36" s="186">
        <f>Anexo!E51+Formato!R35</f>
        <v>0</v>
      </c>
      <c r="I36" s="187"/>
      <c r="J36" s="187"/>
      <c r="K36" s="188"/>
      <c r="L36" s="172" t="s">
        <v>27</v>
      </c>
      <c r="M36" s="173"/>
      <c r="N36" s="173"/>
      <c r="O36" s="173"/>
      <c r="P36" s="173"/>
      <c r="Q36" s="174"/>
      <c r="R36" s="200">
        <f>R32+R33-R34</f>
        <v>0</v>
      </c>
      <c r="S36" s="201"/>
      <c r="T36" s="201"/>
      <c r="U36" s="202"/>
    </row>
    <row r="37" spans="2:256" s="3" customFormat="1" ht="20.25" customHeight="1" thickBot="1" x14ac:dyDescent="0.25">
      <c r="B37" s="155"/>
      <c r="C37" s="178"/>
      <c r="D37" s="178"/>
      <c r="E37" s="178"/>
      <c r="F37" s="178"/>
      <c r="G37" s="179"/>
      <c r="H37" s="189"/>
      <c r="I37" s="190"/>
      <c r="J37" s="190"/>
      <c r="K37" s="191"/>
      <c r="L37" s="172" t="s">
        <v>28</v>
      </c>
      <c r="M37" s="173"/>
      <c r="N37" s="173"/>
      <c r="O37" s="173"/>
      <c r="P37" s="173"/>
      <c r="Q37" s="174"/>
      <c r="R37" s="225">
        <f>H34+G42-H36-R36</f>
        <v>96252087602.640015</v>
      </c>
      <c r="S37" s="226"/>
      <c r="T37" s="226"/>
      <c r="U37" s="227"/>
    </row>
    <row r="38" spans="2:256" s="3" customFormat="1" ht="20.25" customHeight="1" x14ac:dyDescent="0.2">
      <c r="B38" s="57"/>
      <c r="C38" s="57"/>
      <c r="D38" s="57"/>
      <c r="E38" s="57"/>
      <c r="F38" s="57"/>
      <c r="G38" s="50"/>
      <c r="H38" s="50"/>
      <c r="I38" s="50"/>
      <c r="J38" s="50"/>
      <c r="K38" s="58"/>
      <c r="L38" s="57"/>
      <c r="M38" s="57"/>
      <c r="N38" s="57"/>
      <c r="O38" s="57"/>
      <c r="P38" s="57"/>
      <c r="Q38" s="57"/>
      <c r="R38" s="57"/>
      <c r="S38" s="57"/>
      <c r="T38" s="57"/>
      <c r="U38" s="57"/>
    </row>
    <row r="39" spans="2:256" s="3" customFormat="1" ht="21" customHeight="1" thickBot="1" x14ac:dyDescent="0.25">
      <c r="B39" s="58"/>
      <c r="C39" s="58"/>
      <c r="D39" s="58"/>
      <c r="E39" s="58"/>
      <c r="F39" s="51"/>
      <c r="G39" s="51"/>
      <c r="H39" s="58"/>
      <c r="I39" s="58"/>
      <c r="J39" s="58"/>
      <c r="K39" s="58"/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2:256" s="3" customFormat="1" ht="15" customHeight="1" x14ac:dyDescent="0.25">
      <c r="B40" s="192" t="s">
        <v>29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4"/>
      <c r="IV40" s="8" t="s">
        <v>30</v>
      </c>
    </row>
    <row r="41" spans="2:256" s="3" customFormat="1" ht="30.75" customHeight="1" x14ac:dyDescent="0.2">
      <c r="B41" s="206" t="s">
        <v>505</v>
      </c>
      <c r="C41" s="207"/>
      <c r="D41" s="207"/>
      <c r="E41" s="207"/>
      <c r="F41" s="207"/>
      <c r="G41" s="207"/>
      <c r="H41" s="207"/>
      <c r="I41" s="207"/>
      <c r="J41" s="207"/>
      <c r="K41" s="207"/>
      <c r="L41" s="135" t="str">
        <f ca="1">IF(R41&gt;=1,"SI","NO")</f>
        <v>SI</v>
      </c>
      <c r="M41" s="136"/>
      <c r="N41" s="136"/>
      <c r="O41" s="137"/>
      <c r="P41" s="205" t="s">
        <v>31</v>
      </c>
      <c r="Q41" s="205"/>
      <c r="R41" s="195">
        <f ca="1">SUMIF(Anexo!B61:C220,K30,Anexo!C61:C220)</f>
        <v>500000000</v>
      </c>
      <c r="S41" s="196"/>
      <c r="T41" s="196"/>
      <c r="U41" s="197"/>
      <c r="IV41" s="8" t="s">
        <v>32</v>
      </c>
    </row>
    <row r="42" spans="2:256" s="3" customFormat="1" ht="45.75" customHeight="1" thickBot="1" x14ac:dyDescent="0.3">
      <c r="B42" s="208" t="s">
        <v>69</v>
      </c>
      <c r="C42" s="209"/>
      <c r="D42" s="209"/>
      <c r="E42" s="209"/>
      <c r="F42" s="209"/>
      <c r="G42" s="198">
        <f>Anexo!C96</f>
        <v>500000000</v>
      </c>
      <c r="H42" s="199"/>
      <c r="I42" s="199"/>
      <c r="J42" s="203" t="s">
        <v>506</v>
      </c>
      <c r="K42" s="203"/>
      <c r="L42" s="203"/>
      <c r="M42" s="198">
        <f>+H36</f>
        <v>0</v>
      </c>
      <c r="N42" s="199"/>
      <c r="O42" s="199"/>
      <c r="P42" s="204" t="s">
        <v>33</v>
      </c>
      <c r="Q42" s="204"/>
      <c r="R42" s="168">
        <f>G42-M42</f>
        <v>500000000</v>
      </c>
      <c r="S42" s="169"/>
      <c r="T42" s="169"/>
      <c r="U42" s="170"/>
      <c r="IV42" s="8"/>
    </row>
    <row r="43" spans="2:256" ht="11.25" customHeight="1" thickBot="1" x14ac:dyDescent="0.3"/>
    <row r="44" spans="2:256" s="3" customFormat="1" ht="19.5" customHeight="1" thickBot="1" x14ac:dyDescent="0.25">
      <c r="B44" s="183" t="s">
        <v>34</v>
      </c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5"/>
    </row>
    <row r="45" spans="2:256" s="10" customFormat="1" ht="49.5" customHeight="1" thickBot="1" x14ac:dyDescent="0.3">
      <c r="B45" s="165" t="s">
        <v>481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7"/>
    </row>
    <row r="46" spans="2:256" s="3" customFormat="1" ht="15" customHeight="1" x14ac:dyDescent="0.2">
      <c r="B46" s="28" t="s">
        <v>35</v>
      </c>
      <c r="C46" s="12"/>
      <c r="D46" s="12"/>
      <c r="E46" s="12"/>
      <c r="F46" s="12"/>
      <c r="G46" s="12"/>
      <c r="H46" s="12"/>
      <c r="I46" s="12"/>
      <c r="J46" s="12"/>
      <c r="K46" s="35" t="s">
        <v>482</v>
      </c>
      <c r="L46" s="35"/>
      <c r="M46" s="36"/>
      <c r="N46" s="11" t="s">
        <v>36</v>
      </c>
      <c r="P46" s="4" t="s">
        <v>482</v>
      </c>
      <c r="Q46" s="212"/>
      <c r="R46" s="212"/>
      <c r="S46" s="13" t="s">
        <v>37</v>
      </c>
      <c r="T46" s="4"/>
      <c r="U46" s="37" t="s">
        <v>483</v>
      </c>
    </row>
    <row r="47" spans="2:256" s="3" customFormat="1" ht="12.75" hidden="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2:256" s="3" customFormat="1" ht="12.75" hidden="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2:21" s="3" customFormat="1" ht="12.75" hidden="1" x14ac:dyDescent="0.2">
      <c r="B49" s="15"/>
    </row>
    <row r="50" spans="2:21" s="3" customFormat="1" ht="12.75" hidden="1" x14ac:dyDescent="0.2">
      <c r="B50" s="15" t="s">
        <v>38</v>
      </c>
    </row>
    <row r="51" spans="2:21" s="3" customFormat="1" ht="23.25" customHeight="1" x14ac:dyDescent="0.2">
      <c r="B51" s="171" t="s">
        <v>39</v>
      </c>
      <c r="C51" s="171"/>
      <c r="D51" s="171"/>
      <c r="E51" s="171"/>
      <c r="F51" s="171"/>
    </row>
    <row r="52" spans="2:21" s="3" customFormat="1" ht="15" hidden="1" x14ac:dyDescent="0.25">
      <c r="B52" s="180" t="s">
        <v>40</v>
      </c>
      <c r="C52" s="180"/>
      <c r="D52" s="181"/>
      <c r="E52" s="182"/>
      <c r="F52" s="182"/>
      <c r="G52" s="182"/>
      <c r="H52" s="182"/>
      <c r="I52" s="182"/>
      <c r="J52" s="182"/>
      <c r="K52" s="182"/>
      <c r="L52" s="182"/>
      <c r="M52" s="182"/>
      <c r="O52" s="15"/>
      <c r="P52" s="15"/>
      <c r="Q52" s="15"/>
      <c r="R52" s="15"/>
      <c r="S52" s="15"/>
      <c r="T52" s="15"/>
      <c r="U52" s="15"/>
    </row>
    <row r="53" spans="2:21" s="3" customFormat="1" ht="15" hidden="1" x14ac:dyDescent="0.25">
      <c r="B53" s="180" t="s">
        <v>41</v>
      </c>
      <c r="C53" s="180"/>
      <c r="D53" s="181"/>
      <c r="E53" s="182"/>
      <c r="F53" s="182"/>
      <c r="G53" s="182"/>
      <c r="H53" s="182"/>
      <c r="I53" s="182"/>
      <c r="J53" s="182"/>
      <c r="K53" s="182"/>
      <c r="L53" s="182"/>
      <c r="M53" s="182"/>
      <c r="O53" s="15"/>
      <c r="P53" s="15"/>
      <c r="Q53" s="15"/>
      <c r="R53" s="15"/>
      <c r="S53" s="15"/>
      <c r="T53" s="15"/>
      <c r="U53" s="15"/>
    </row>
    <row r="54" spans="2:21" s="3" customFormat="1" ht="15" hidden="1" x14ac:dyDescent="0.25">
      <c r="B54" s="180" t="s">
        <v>42</v>
      </c>
      <c r="C54" s="180"/>
      <c r="D54" s="181"/>
      <c r="E54" s="182"/>
      <c r="F54" s="182"/>
      <c r="G54" s="182"/>
      <c r="H54" s="182"/>
      <c r="I54" s="182"/>
      <c r="J54" s="182"/>
      <c r="K54" s="182"/>
      <c r="L54" s="182"/>
      <c r="M54" s="182"/>
      <c r="O54" s="15"/>
      <c r="P54" s="15"/>
      <c r="Q54" s="15"/>
      <c r="R54" s="15"/>
      <c r="S54" s="15"/>
      <c r="T54" s="15"/>
      <c r="U54" s="15"/>
    </row>
    <row r="55" spans="2:21" s="3" customFormat="1" ht="15" hidden="1" x14ac:dyDescent="0.25">
      <c r="B55" s="180" t="s">
        <v>43</v>
      </c>
      <c r="C55" s="180"/>
      <c r="D55" s="181"/>
      <c r="E55" s="182"/>
      <c r="F55" s="182"/>
      <c r="G55" s="182"/>
      <c r="H55" s="182"/>
      <c r="I55" s="182"/>
      <c r="J55" s="182"/>
      <c r="K55" s="182"/>
      <c r="L55" s="182"/>
      <c r="M55" s="182"/>
      <c r="O55" s="15"/>
      <c r="P55" s="15"/>
      <c r="Q55" s="15"/>
      <c r="R55" s="15"/>
      <c r="S55" s="15"/>
      <c r="T55" s="15"/>
      <c r="U55" s="15"/>
    </row>
    <row r="56" spans="2:21" s="3" customFormat="1" ht="15" hidden="1" x14ac:dyDescent="0.25">
      <c r="B56" s="180" t="s">
        <v>44</v>
      </c>
      <c r="C56" s="180"/>
      <c r="D56" s="181"/>
      <c r="E56" s="182"/>
      <c r="F56" s="182"/>
      <c r="G56" s="182"/>
      <c r="H56" s="182"/>
      <c r="I56" s="182"/>
      <c r="J56" s="182"/>
      <c r="K56" s="182"/>
      <c r="L56" s="182"/>
      <c r="M56" s="182"/>
    </row>
    <row r="57" spans="2:21" ht="15" hidden="1" x14ac:dyDescent="0.25">
      <c r="B57" s="211" t="s">
        <v>497</v>
      </c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</row>
    <row r="58" spans="2:21" ht="21.75" customHeight="1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</row>
    <row r="59" spans="2:21" ht="15" hidden="1" x14ac:dyDescent="0.25"/>
    <row r="60" spans="2:21" ht="15" hidden="1" x14ac:dyDescent="0.25"/>
    <row r="61" spans="2:21" ht="15" hidden="1" x14ac:dyDescent="0.25"/>
    <row r="62" spans="2:21" ht="15" hidden="1" x14ac:dyDescent="0.25"/>
    <row r="63" spans="2:21" ht="15" hidden="1" x14ac:dyDescent="0.25"/>
    <row r="64" spans="2:21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spans="2:21" ht="15" hidden="1" x14ac:dyDescent="0.25"/>
    <row r="130" spans="2:21" ht="15" hidden="1" x14ac:dyDescent="0.25"/>
    <row r="131" spans="2:21" ht="15" hidden="1" x14ac:dyDescent="0.25"/>
    <row r="132" spans="2:21" ht="15" hidden="1" x14ac:dyDescent="0.25"/>
    <row r="133" spans="2:21" ht="15" hidden="1" x14ac:dyDescent="0.25"/>
    <row r="134" spans="2:21" ht="15" hidden="1" x14ac:dyDescent="0.25"/>
    <row r="135" spans="2:21" ht="15" hidden="1" x14ac:dyDescent="0.25"/>
    <row r="136" spans="2:21" ht="15" hidden="1" x14ac:dyDescent="0.25"/>
    <row r="137" spans="2:21" ht="15" hidden="1" x14ac:dyDescent="0.25"/>
    <row r="138" spans="2:21" ht="15" hidden="1" x14ac:dyDescent="0.25"/>
    <row r="139" spans="2:21" ht="15" hidden="1" x14ac:dyDescent="0.25"/>
    <row r="140" spans="2:21" ht="15" hidden="1" x14ac:dyDescent="0.25"/>
    <row r="141" spans="2:21" ht="15" hidden="1" x14ac:dyDescent="0.25"/>
    <row r="142" spans="2:21" ht="15" hidden="1" x14ac:dyDescent="0.25"/>
    <row r="143" spans="2:21" ht="15" hidden="1" x14ac:dyDescent="0.25"/>
    <row r="144" spans="2:21" ht="15" customHeight="1" x14ac:dyDescent="0.25"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</row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</sheetData>
  <sheetProtection selectLockedCells="1"/>
  <mergeCells count="123">
    <mergeCell ref="C1:R1"/>
    <mergeCell ref="C2:R2"/>
    <mergeCell ref="C3:R3"/>
    <mergeCell ref="S1:U2"/>
    <mergeCell ref="S3:U3"/>
    <mergeCell ref="R33:U33"/>
    <mergeCell ref="R37:U37"/>
    <mergeCell ref="G26:U26"/>
    <mergeCell ref="B33:G33"/>
    <mergeCell ref="B32:G32"/>
    <mergeCell ref="H32:K32"/>
    <mergeCell ref="L32:Q32"/>
    <mergeCell ref="R32:U32"/>
    <mergeCell ref="H34:K34"/>
    <mergeCell ref="L34:Q34"/>
    <mergeCell ref="R34:U34"/>
    <mergeCell ref="H33:K33"/>
    <mergeCell ref="L33:Q33"/>
    <mergeCell ref="B34:G34"/>
    <mergeCell ref="B28:U28"/>
    <mergeCell ref="B5:U5"/>
    <mergeCell ref="B6:E6"/>
    <mergeCell ref="B144:U144"/>
    <mergeCell ref="B57:U57"/>
    <mergeCell ref="B58:U58"/>
    <mergeCell ref="Q46:R46"/>
    <mergeCell ref="B55:C55"/>
    <mergeCell ref="D55:M55"/>
    <mergeCell ref="D52:M52"/>
    <mergeCell ref="B53:C53"/>
    <mergeCell ref="B56:C56"/>
    <mergeCell ref="D56:M56"/>
    <mergeCell ref="B45:U45"/>
    <mergeCell ref="R42:U42"/>
    <mergeCell ref="B51:F51"/>
    <mergeCell ref="L35:Q35"/>
    <mergeCell ref="B36:G37"/>
    <mergeCell ref="B54:C54"/>
    <mergeCell ref="D54:M54"/>
    <mergeCell ref="D53:M53"/>
    <mergeCell ref="L36:Q36"/>
    <mergeCell ref="B52:C52"/>
    <mergeCell ref="B44:U44"/>
    <mergeCell ref="H36:K37"/>
    <mergeCell ref="B40:U40"/>
    <mergeCell ref="R35:U35"/>
    <mergeCell ref="M42:O42"/>
    <mergeCell ref="R36:U36"/>
    <mergeCell ref="J42:L42"/>
    <mergeCell ref="P42:Q42"/>
    <mergeCell ref="R41:U41"/>
    <mergeCell ref="P41:Q41"/>
    <mergeCell ref="B41:K41"/>
    <mergeCell ref="L37:Q37"/>
    <mergeCell ref="G42:I42"/>
    <mergeCell ref="B42:F42"/>
    <mergeCell ref="F6:G6"/>
    <mergeCell ref="I6:K6"/>
    <mergeCell ref="L6:U8"/>
    <mergeCell ref="B7:K7"/>
    <mergeCell ref="B8:K8"/>
    <mergeCell ref="S17:U17"/>
    <mergeCell ref="B9:D9"/>
    <mergeCell ref="E9:O9"/>
    <mergeCell ref="B12:C12"/>
    <mergeCell ref="D12:F12"/>
    <mergeCell ref="B13:C13"/>
    <mergeCell ref="L15:N15"/>
    <mergeCell ref="D13:M13"/>
    <mergeCell ref="Q9:U9"/>
    <mergeCell ref="R12:U12"/>
    <mergeCell ref="B16:E16"/>
    <mergeCell ref="H17:K17"/>
    <mergeCell ref="H16:K16"/>
    <mergeCell ref="N13:Q13"/>
    <mergeCell ref="H14:N14"/>
    <mergeCell ref="F15:G15"/>
    <mergeCell ref="K30:P30"/>
    <mergeCell ref="L41:O41"/>
    <mergeCell ref="G25:U25"/>
    <mergeCell ref="O14:U14"/>
    <mergeCell ref="O16:R16"/>
    <mergeCell ref="F16:G16"/>
    <mergeCell ref="B18:E18"/>
    <mergeCell ref="B14:G14"/>
    <mergeCell ref="L17:N17"/>
    <mergeCell ref="H15:K15"/>
    <mergeCell ref="L16:N16"/>
    <mergeCell ref="L18:N18"/>
    <mergeCell ref="O18:R18"/>
    <mergeCell ref="S18:U18"/>
    <mergeCell ref="S16:U16"/>
    <mergeCell ref="O17:R17"/>
    <mergeCell ref="B30:J30"/>
    <mergeCell ref="C26:F26"/>
    <mergeCell ref="G22:U22"/>
    <mergeCell ref="B19:E19"/>
    <mergeCell ref="S15:U15"/>
    <mergeCell ref="O15:R15"/>
    <mergeCell ref="B15:E15"/>
    <mergeCell ref="C22:F22"/>
    <mergeCell ref="C25:F25"/>
    <mergeCell ref="B17:E17"/>
    <mergeCell ref="G12:J12"/>
    <mergeCell ref="K12:M12"/>
    <mergeCell ref="N12:Q12"/>
    <mergeCell ref="B11:U11"/>
    <mergeCell ref="R13:U13"/>
    <mergeCell ref="F17:G17"/>
    <mergeCell ref="L19:N19"/>
    <mergeCell ref="F19:G19"/>
    <mergeCell ref="B21:F21"/>
    <mergeCell ref="B20:U20"/>
    <mergeCell ref="F18:G18"/>
    <mergeCell ref="H18:K18"/>
    <mergeCell ref="S19:U19"/>
    <mergeCell ref="G24:U24"/>
    <mergeCell ref="C23:F23"/>
    <mergeCell ref="H19:K19"/>
    <mergeCell ref="G23:U23"/>
    <mergeCell ref="C24:F24"/>
    <mergeCell ref="O19:R19"/>
    <mergeCell ref="G21:U21"/>
  </mergeCells>
  <conditionalFormatting sqref="D52:D56">
    <cfRule type="containsBlanks" dxfId="0" priority="1">
      <formula>LEN(TRIM(D52))=0</formula>
    </cfRule>
  </conditionalFormatting>
  <dataValidations disablePrompts="1" count="1">
    <dataValidation type="whole" operator="greaterThanOrEqual" allowBlank="1" showInputMessage="1" showErrorMessage="1" sqref="F16:G18" xr:uid="{00000000-0002-0000-0000-000000000000}">
      <formula1>0</formula1>
    </dataValidation>
  </dataValidations>
  <hyperlinks>
    <hyperlink ref="B33:G33" location="Anexo!A20" display="Adiciones recursos desembolsados por el MEN (2)" xr:uid="{00000000-0004-0000-0000-000000000000}"/>
    <hyperlink ref="B32:G32" location="Anexo!A3" display="Recursos desembolsados por el MEN (1)" xr:uid="{00000000-0004-0000-0000-000001000000}"/>
    <hyperlink ref="L33:Q33" location="Anexo!A35" display="Ejecución del presente informe  (5)" xr:uid="{00000000-0004-0000-0000-000002000000}"/>
    <hyperlink ref="L34:Q34" location="Anexo!A51" display="Reintegro de recursos(7)" xr:uid="{00000000-0004-0000-0000-000003000000}"/>
  </hyperlinks>
  <pageMargins left="0.31496062992125984" right="0.31496062992125984" top="0.25193798449612403" bottom="0.35433070866141736" header="0.31496062992125984" footer="0.31496062992125984"/>
  <pageSetup scale="65" fitToHeight="1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IG101"/>
  <sheetViews>
    <sheetView showGridLines="0" zoomScaleNormal="100" zoomScaleSheetLayoutView="110" workbookViewId="0">
      <selection activeCell="A97" sqref="A97:D97"/>
    </sheetView>
  </sheetViews>
  <sheetFormatPr baseColWidth="10" defaultColWidth="11.42578125" defaultRowHeight="15" x14ac:dyDescent="0.25"/>
  <cols>
    <col min="1" max="1" width="19.42578125" style="6" customWidth="1"/>
    <col min="2" max="2" width="19.5703125" style="6" customWidth="1"/>
    <col min="3" max="3" width="17.7109375" style="6" customWidth="1"/>
    <col min="4" max="4" width="24" style="6" customWidth="1"/>
    <col min="5" max="5" width="22.85546875" style="6" customWidth="1"/>
    <col min="6" max="6" width="21.7109375" style="6" customWidth="1"/>
    <col min="7" max="7" width="21.28515625" style="6" customWidth="1"/>
    <col min="8" max="8" width="28" style="6" customWidth="1"/>
    <col min="9" max="9" width="35.140625" style="6" bestFit="1" customWidth="1"/>
    <col min="10" max="10" width="17.42578125" style="6" bestFit="1" customWidth="1"/>
    <col min="11" max="16384" width="11.42578125" style="6"/>
  </cols>
  <sheetData>
    <row r="1" spans="1:7" ht="15.75" thickBot="1" x14ac:dyDescent="0.3"/>
    <row r="2" spans="1:7" ht="15.75" thickBot="1" x14ac:dyDescent="0.3">
      <c r="A2" s="38" t="s">
        <v>45</v>
      </c>
      <c r="B2" s="38"/>
      <c r="C2" s="72">
        <v>45352</v>
      </c>
    </row>
    <row r="3" spans="1:7" ht="15.75" thickBot="1" x14ac:dyDescent="0.3"/>
    <row r="4" spans="1:7" ht="19.5" customHeight="1" x14ac:dyDescent="0.25">
      <c r="A4" s="286" t="s">
        <v>479</v>
      </c>
      <c r="B4" s="287"/>
      <c r="C4" s="287"/>
      <c r="D4" s="287"/>
      <c r="E4" s="288"/>
    </row>
    <row r="5" spans="1:7" ht="30" x14ac:dyDescent="0.25">
      <c r="A5" s="93" t="s">
        <v>46</v>
      </c>
      <c r="B5" s="94" t="s">
        <v>47</v>
      </c>
      <c r="C5" s="277" t="s">
        <v>48</v>
      </c>
      <c r="D5" s="278"/>
      <c r="E5" s="95" t="s">
        <v>49</v>
      </c>
    </row>
    <row r="6" spans="1:7" ht="14.25" customHeight="1" x14ac:dyDescent="0.25">
      <c r="A6" s="17" t="s">
        <v>483</v>
      </c>
      <c r="B6" s="59"/>
      <c r="C6" s="289" t="s">
        <v>498</v>
      </c>
      <c r="D6" s="290"/>
      <c r="E6" s="18">
        <v>17824550295</v>
      </c>
    </row>
    <row r="7" spans="1:7" ht="14.25" customHeight="1" x14ac:dyDescent="0.25">
      <c r="A7" s="17"/>
      <c r="B7" s="39"/>
      <c r="C7" s="279" t="s">
        <v>498</v>
      </c>
      <c r="D7" s="280"/>
      <c r="E7" s="18">
        <v>6344220333</v>
      </c>
      <c r="G7" s="60"/>
    </row>
    <row r="8" spans="1:7" ht="14.25" customHeight="1" x14ac:dyDescent="0.25">
      <c r="A8" s="17"/>
      <c r="B8" s="39"/>
      <c r="C8" s="279" t="s">
        <v>498</v>
      </c>
      <c r="D8" s="280"/>
      <c r="E8" s="18">
        <v>838272000</v>
      </c>
    </row>
    <row r="9" spans="1:7" ht="14.25" customHeight="1" x14ac:dyDescent="0.25">
      <c r="A9" s="17"/>
      <c r="B9" s="39"/>
      <c r="C9" s="279" t="s">
        <v>498</v>
      </c>
      <c r="D9" s="280"/>
      <c r="E9" s="18">
        <v>384731000</v>
      </c>
    </row>
    <row r="10" spans="1:7" ht="14.25" customHeight="1" x14ac:dyDescent="0.25">
      <c r="A10" s="17"/>
      <c r="B10" s="39"/>
      <c r="C10" s="279"/>
      <c r="D10" s="280"/>
      <c r="E10" s="18">
        <v>13400954958</v>
      </c>
    </row>
    <row r="11" spans="1:7" ht="14.25" customHeight="1" x14ac:dyDescent="0.25">
      <c r="A11" s="17"/>
      <c r="B11" s="39"/>
      <c r="C11" s="279"/>
      <c r="D11" s="280"/>
      <c r="E11" s="18">
        <v>5700000000</v>
      </c>
    </row>
    <row r="12" spans="1:7" ht="14.25" customHeight="1" x14ac:dyDescent="0.25">
      <c r="A12" s="17"/>
      <c r="B12" s="39"/>
      <c r="C12" s="279"/>
      <c r="D12" s="280"/>
      <c r="E12" s="18">
        <v>1238400000</v>
      </c>
    </row>
    <row r="13" spans="1:7" ht="14.25" customHeight="1" x14ac:dyDescent="0.25">
      <c r="A13" s="17"/>
      <c r="B13" s="39"/>
      <c r="C13" s="279"/>
      <c r="D13" s="280"/>
      <c r="E13" s="18">
        <v>25665296244</v>
      </c>
    </row>
    <row r="14" spans="1:7" ht="14.25" customHeight="1" x14ac:dyDescent="0.25">
      <c r="A14" s="17"/>
      <c r="B14" s="39"/>
      <c r="C14" s="279"/>
      <c r="D14" s="280"/>
      <c r="E14" s="18">
        <v>1928156420.8</v>
      </c>
    </row>
    <row r="15" spans="1:7" ht="14.25" customHeight="1" x14ac:dyDescent="0.25">
      <c r="A15" s="17"/>
      <c r="B15" s="39"/>
      <c r="C15" s="279"/>
      <c r="D15" s="280"/>
      <c r="E15" s="18">
        <v>5353248543</v>
      </c>
    </row>
    <row r="16" spans="1:7" ht="14.25" customHeight="1" x14ac:dyDescent="0.25">
      <c r="A16" s="17"/>
      <c r="B16" s="39"/>
      <c r="C16" s="279"/>
      <c r="D16" s="280"/>
      <c r="E16" s="18">
        <v>930945558.85000002</v>
      </c>
    </row>
    <row r="17" spans="1:11" ht="14.25" customHeight="1" x14ac:dyDescent="0.25">
      <c r="A17" s="17"/>
      <c r="B17" s="39"/>
      <c r="C17" s="279"/>
      <c r="D17" s="280"/>
      <c r="E17" s="18">
        <v>16143312249.99</v>
      </c>
    </row>
    <row r="18" spans="1:11" ht="14.25" customHeight="1" x14ac:dyDescent="0.25">
      <c r="A18" s="17"/>
      <c r="B18" s="39"/>
      <c r="C18" s="279"/>
      <c r="D18" s="280"/>
      <c r="E18" s="18"/>
    </row>
    <row r="19" spans="1:11" ht="14.25" customHeight="1" x14ac:dyDescent="0.25">
      <c r="A19" s="17"/>
      <c r="B19" s="39"/>
      <c r="C19" s="279"/>
      <c r="D19" s="280"/>
      <c r="E19" s="18"/>
    </row>
    <row r="20" spans="1:11" ht="14.25" customHeight="1" x14ac:dyDescent="0.25">
      <c r="A20" s="17"/>
      <c r="B20" s="39"/>
      <c r="C20" s="279"/>
      <c r="D20" s="280"/>
      <c r="E20" s="18"/>
    </row>
    <row r="21" spans="1:11" ht="14.25" customHeight="1" x14ac:dyDescent="0.25">
      <c r="A21" s="17"/>
      <c r="B21" s="39"/>
      <c r="C21" s="279"/>
      <c r="D21" s="280"/>
      <c r="E21" s="18"/>
    </row>
    <row r="22" spans="1:11" ht="19.5" customHeight="1" thickBot="1" x14ac:dyDescent="0.3">
      <c r="A22" s="294" t="s">
        <v>484</v>
      </c>
      <c r="B22" s="295"/>
      <c r="C22" s="295"/>
      <c r="D22" s="296"/>
      <c r="E22" s="96">
        <f>SUM(E6:E21)</f>
        <v>95752087602.640015</v>
      </c>
    </row>
    <row r="23" spans="1:11" ht="15.75" thickBot="1" x14ac:dyDescent="0.3">
      <c r="A23" s="16"/>
      <c r="B23" s="16"/>
      <c r="C23" s="16"/>
      <c r="D23" s="16"/>
      <c r="E23" s="19"/>
    </row>
    <row r="24" spans="1:11" ht="18.75" customHeight="1" x14ac:dyDescent="0.25">
      <c r="A24" s="286" t="s">
        <v>480</v>
      </c>
      <c r="B24" s="287"/>
      <c r="C24" s="287"/>
      <c r="D24" s="287"/>
      <c r="E24" s="288"/>
    </row>
    <row r="25" spans="1:11" ht="30" x14ac:dyDescent="0.25">
      <c r="A25" s="93" t="s">
        <v>46</v>
      </c>
      <c r="B25" s="94" t="s">
        <v>47</v>
      </c>
      <c r="C25" s="277" t="s">
        <v>48</v>
      </c>
      <c r="D25" s="278"/>
      <c r="E25" s="95" t="s">
        <v>49</v>
      </c>
    </row>
    <row r="26" spans="1:11" ht="14.25" customHeight="1" x14ac:dyDescent="0.25">
      <c r="A26" s="17"/>
      <c r="B26" s="39" t="s">
        <v>19</v>
      </c>
      <c r="C26" s="279" t="s">
        <v>498</v>
      </c>
      <c r="D26" s="280"/>
      <c r="E26" s="18"/>
    </row>
    <row r="27" spans="1:11" ht="14.25" customHeight="1" x14ac:dyDescent="0.25">
      <c r="A27" s="17"/>
      <c r="B27" s="39" t="s">
        <v>19</v>
      </c>
      <c r="C27" s="279"/>
      <c r="D27" s="280"/>
      <c r="E27" s="18"/>
    </row>
    <row r="28" spans="1:11" ht="14.25" customHeight="1" x14ac:dyDescent="0.25">
      <c r="A28" s="17"/>
      <c r="B28" s="39" t="s">
        <v>19</v>
      </c>
      <c r="C28" s="279"/>
      <c r="D28" s="280"/>
      <c r="E28" s="18"/>
    </row>
    <row r="29" spans="1:11" ht="14.25" customHeight="1" thickBot="1" x14ac:dyDescent="0.3">
      <c r="A29" s="17"/>
      <c r="B29" s="39" t="s">
        <v>19</v>
      </c>
      <c r="C29" s="279"/>
      <c r="D29" s="280"/>
      <c r="E29" s="18"/>
    </row>
    <row r="30" spans="1:11" ht="14.25" customHeight="1" thickBot="1" x14ac:dyDescent="0.3">
      <c r="A30" s="297" t="s">
        <v>484</v>
      </c>
      <c r="B30" s="298"/>
      <c r="C30" s="298"/>
      <c r="D30" s="299"/>
      <c r="E30" s="96">
        <f>SUM(E26:E29)</f>
        <v>0</v>
      </c>
    </row>
    <row r="31" spans="1:11" s="3" customFormat="1" ht="35.25" customHeight="1" thickBot="1" x14ac:dyDescent="0.25">
      <c r="A31" s="281" t="s">
        <v>50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x14ac:dyDescent="0.25">
      <c r="A32" s="300" t="s">
        <v>24</v>
      </c>
      <c r="B32" s="301"/>
      <c r="C32" s="301"/>
      <c r="D32" s="301"/>
      <c r="E32" s="40">
        <v>0</v>
      </c>
    </row>
    <row r="33" spans="1:241" x14ac:dyDescent="0.25">
      <c r="A33" s="291" t="s">
        <v>51</v>
      </c>
      <c r="B33" s="292"/>
      <c r="C33" s="292"/>
      <c r="D33" s="292"/>
      <c r="E33" s="293"/>
    </row>
    <row r="34" spans="1:241" s="9" customFormat="1" ht="21" customHeight="1" x14ac:dyDescent="0.25">
      <c r="A34" s="272" t="s">
        <v>485</v>
      </c>
      <c r="B34" s="273"/>
      <c r="C34" s="273"/>
      <c r="D34" s="273"/>
      <c r="E34" s="274"/>
    </row>
    <row r="35" spans="1:241" s="9" customFormat="1" ht="27" customHeight="1" x14ac:dyDescent="0.2">
      <c r="A35" s="97"/>
      <c r="B35" s="98" t="s">
        <v>52</v>
      </c>
      <c r="C35" s="98" t="s">
        <v>53</v>
      </c>
      <c r="D35" s="98" t="s">
        <v>54</v>
      </c>
      <c r="E35" s="99" t="s">
        <v>55</v>
      </c>
      <c r="HX35" s="23"/>
    </row>
    <row r="36" spans="1:241" s="9" customFormat="1" ht="17.25" customHeight="1" x14ac:dyDescent="0.25">
      <c r="A36" s="41" t="s">
        <v>56</v>
      </c>
      <c r="B36" s="42"/>
      <c r="C36" s="43"/>
      <c r="D36" s="20"/>
      <c r="E36" s="18">
        <v>0</v>
      </c>
      <c r="HX36" s="23"/>
    </row>
    <row r="37" spans="1:241" s="9" customFormat="1" ht="13.5" customHeight="1" x14ac:dyDescent="0.25">
      <c r="A37" s="41" t="s">
        <v>56</v>
      </c>
      <c r="B37" s="42"/>
      <c r="C37" s="43"/>
      <c r="D37" s="20"/>
      <c r="E37" s="18">
        <v>0</v>
      </c>
      <c r="HX37" s="23"/>
    </row>
    <row r="38" spans="1:241" s="9" customFormat="1" ht="13.5" customHeight="1" x14ac:dyDescent="0.25">
      <c r="A38" s="41" t="s">
        <v>56</v>
      </c>
      <c r="B38" s="42"/>
      <c r="C38" s="43"/>
      <c r="D38" s="20"/>
      <c r="E38" s="18">
        <v>0</v>
      </c>
      <c r="HX38" s="23"/>
    </row>
    <row r="39" spans="1:241" s="9" customFormat="1" ht="13.5" customHeight="1" x14ac:dyDescent="0.25">
      <c r="A39" s="41" t="s">
        <v>56</v>
      </c>
      <c r="B39" s="42"/>
      <c r="C39" s="43"/>
      <c r="D39" s="20"/>
      <c r="E39" s="18">
        <v>0</v>
      </c>
      <c r="HX39" s="23"/>
    </row>
    <row r="40" spans="1:241" s="9" customFormat="1" ht="22.5" customHeight="1" thickBot="1" x14ac:dyDescent="0.3">
      <c r="A40" s="275" t="s">
        <v>57</v>
      </c>
      <c r="B40" s="276"/>
      <c r="C40" s="276"/>
      <c r="D40" s="276"/>
      <c r="E40" s="96">
        <f>SUM(E36:E39)</f>
        <v>0</v>
      </c>
      <c r="F40" s="21"/>
      <c r="IG40" s="22"/>
    </row>
    <row r="41" spans="1:241" s="3" customFormat="1" ht="22.5" customHeight="1" thickBot="1" x14ac:dyDescent="0.3">
      <c r="A41" s="44"/>
      <c r="B41" s="45"/>
      <c r="C41" s="45"/>
      <c r="D41" s="45"/>
      <c r="E41" s="46"/>
      <c r="F41" s="47"/>
      <c r="IG41" s="48"/>
    </row>
    <row r="42" spans="1:241" s="3" customFormat="1" ht="22.5" customHeight="1" x14ac:dyDescent="0.25">
      <c r="A42" s="255" t="s">
        <v>58</v>
      </c>
      <c r="B42" s="256"/>
      <c r="C42" s="256"/>
      <c r="D42" s="256"/>
      <c r="E42" s="257"/>
      <c r="F42" s="47"/>
      <c r="IG42" s="48"/>
    </row>
    <row r="43" spans="1:241" s="3" customFormat="1" ht="22.5" customHeight="1" x14ac:dyDescent="0.2">
      <c r="A43" s="97" t="s">
        <v>59</v>
      </c>
      <c r="B43" s="100" t="s">
        <v>53</v>
      </c>
      <c r="C43" s="270" t="s">
        <v>54</v>
      </c>
      <c r="D43" s="271"/>
      <c r="E43" s="99" t="s">
        <v>60</v>
      </c>
      <c r="F43" s="47"/>
      <c r="IG43" s="48"/>
    </row>
    <row r="44" spans="1:241" s="3" customFormat="1" ht="22.5" customHeight="1" x14ac:dyDescent="0.25">
      <c r="A44" s="41" t="s">
        <v>56</v>
      </c>
      <c r="B44" s="81" t="s">
        <v>498</v>
      </c>
      <c r="C44" s="282"/>
      <c r="D44" s="269"/>
      <c r="E44" s="25">
        <v>0</v>
      </c>
      <c r="F44" s="47"/>
      <c r="IG44" s="48"/>
    </row>
    <row r="45" spans="1:241" s="3" customFormat="1" ht="22.5" customHeight="1" x14ac:dyDescent="0.25">
      <c r="A45" s="41" t="s">
        <v>56</v>
      </c>
      <c r="B45" s="80"/>
      <c r="C45" s="282"/>
      <c r="D45" s="269"/>
      <c r="E45" s="25">
        <v>0</v>
      </c>
      <c r="F45" s="47"/>
      <c r="IG45" s="48"/>
    </row>
    <row r="46" spans="1:241" s="3" customFormat="1" ht="22.5" customHeight="1" thickBot="1" x14ac:dyDescent="0.25">
      <c r="A46" s="258" t="s">
        <v>57</v>
      </c>
      <c r="B46" s="259"/>
      <c r="C46" s="259"/>
      <c r="D46" s="260"/>
      <c r="E46" s="101">
        <f>SUM(E44:E44)</f>
        <v>0</v>
      </c>
      <c r="F46" s="47"/>
      <c r="IG46" s="48"/>
    </row>
    <row r="47" spans="1:241" s="3" customFormat="1" ht="22.5" customHeight="1" thickBot="1" x14ac:dyDescent="0.25">
      <c r="A47" s="44"/>
      <c r="B47" s="45"/>
      <c r="C47" s="45"/>
      <c r="D47" s="45"/>
      <c r="E47" s="49"/>
      <c r="F47" s="47"/>
      <c r="IG47" s="48"/>
    </row>
    <row r="48" spans="1:241" s="3" customFormat="1" ht="22.5" customHeight="1" x14ac:dyDescent="0.25">
      <c r="A48" s="255" t="s">
        <v>61</v>
      </c>
      <c r="B48" s="256"/>
      <c r="C48" s="256"/>
      <c r="D48" s="256"/>
      <c r="E48" s="257"/>
      <c r="F48" s="47"/>
      <c r="IG48" s="48"/>
    </row>
    <row r="49" spans="1:241" s="3" customFormat="1" ht="22.5" customHeight="1" x14ac:dyDescent="0.2">
      <c r="A49" s="261" t="s">
        <v>54</v>
      </c>
      <c r="B49" s="262"/>
      <c r="C49" s="262"/>
      <c r="D49" s="263"/>
      <c r="E49" s="102" t="s">
        <v>49</v>
      </c>
      <c r="F49" s="47"/>
      <c r="IG49" s="48"/>
    </row>
    <row r="50" spans="1:241" s="3" customFormat="1" ht="22.5" customHeight="1" x14ac:dyDescent="0.2">
      <c r="A50" s="283" t="s">
        <v>499</v>
      </c>
      <c r="B50" s="284"/>
      <c r="C50" s="284"/>
      <c r="D50" s="285"/>
      <c r="E50" s="25">
        <v>0</v>
      </c>
      <c r="F50" s="63"/>
      <c r="IG50" s="48"/>
    </row>
    <row r="51" spans="1:241" s="3" customFormat="1" ht="22.5" customHeight="1" thickBot="1" x14ac:dyDescent="0.25">
      <c r="A51" s="258" t="s">
        <v>62</v>
      </c>
      <c r="B51" s="259"/>
      <c r="C51" s="259"/>
      <c r="D51" s="260"/>
      <c r="E51" s="101">
        <f>SUM(E50:E50)</f>
        <v>0</v>
      </c>
      <c r="F51" s="47"/>
      <c r="IG51" s="48"/>
    </row>
    <row r="52" spans="1:241" s="3" customFormat="1" ht="22.5" customHeight="1" thickBot="1" x14ac:dyDescent="0.25">
      <c r="A52" s="44"/>
      <c r="B52" s="45"/>
      <c r="C52" s="45"/>
      <c r="D52" s="45"/>
      <c r="E52" s="49"/>
      <c r="F52" s="47"/>
      <c r="IG52" s="48"/>
    </row>
    <row r="53" spans="1:241" s="3" customFormat="1" ht="22.5" customHeight="1" x14ac:dyDescent="0.25">
      <c r="A53" s="255" t="s">
        <v>26</v>
      </c>
      <c r="B53" s="256"/>
      <c r="C53" s="256"/>
      <c r="D53" s="256"/>
      <c r="E53" s="257"/>
      <c r="F53" s="47"/>
      <c r="IG53" s="48"/>
    </row>
    <row r="54" spans="1:241" s="3" customFormat="1" ht="22.5" customHeight="1" x14ac:dyDescent="0.2">
      <c r="A54" s="97" t="s">
        <v>59</v>
      </c>
      <c r="B54" s="100" t="s">
        <v>53</v>
      </c>
      <c r="C54" s="270" t="s">
        <v>54</v>
      </c>
      <c r="D54" s="271"/>
      <c r="E54" s="99" t="s">
        <v>63</v>
      </c>
      <c r="F54" s="47"/>
      <c r="IG54" s="48"/>
    </row>
    <row r="55" spans="1:241" s="3" customFormat="1" ht="22.5" customHeight="1" x14ac:dyDescent="0.25">
      <c r="A55" s="41" t="s">
        <v>56</v>
      </c>
      <c r="B55" s="81" t="s">
        <v>498</v>
      </c>
      <c r="C55" s="268" t="s">
        <v>500</v>
      </c>
      <c r="D55" s="269"/>
      <c r="E55" s="25">
        <v>0</v>
      </c>
      <c r="F55" s="47"/>
      <c r="IG55" s="48"/>
    </row>
    <row r="56" spans="1:241" s="3" customFormat="1" ht="22.5" customHeight="1" thickBot="1" x14ac:dyDescent="0.25">
      <c r="A56" s="258" t="s">
        <v>57</v>
      </c>
      <c r="B56" s="259"/>
      <c r="C56" s="259"/>
      <c r="D56" s="260"/>
      <c r="E56" s="101">
        <f>SUM(E55:E55)</f>
        <v>0</v>
      </c>
      <c r="F56" s="47"/>
      <c r="IG56" s="48"/>
    </row>
    <row r="57" spans="1:241" s="3" customFormat="1" ht="22.5" customHeight="1" thickBot="1" x14ac:dyDescent="0.3">
      <c r="A57" s="44"/>
      <c r="B57" s="45"/>
      <c r="C57" s="45"/>
      <c r="D57" s="45"/>
      <c r="E57" s="46"/>
      <c r="F57" s="47"/>
      <c r="IG57" s="48"/>
    </row>
    <row r="58" spans="1:241" s="3" customFormat="1" ht="22.5" customHeight="1" x14ac:dyDescent="0.25">
      <c r="A58" s="255" t="s">
        <v>64</v>
      </c>
      <c r="B58" s="256"/>
      <c r="C58" s="256"/>
      <c r="D58" s="256"/>
      <c r="E58" s="257"/>
      <c r="F58" s="47"/>
      <c r="IG58" s="48"/>
    </row>
    <row r="59" spans="1:241" s="3" customFormat="1" ht="22.5" customHeight="1" x14ac:dyDescent="0.35">
      <c r="A59" s="264" t="s">
        <v>65</v>
      </c>
      <c r="B59" s="264" t="s">
        <v>66</v>
      </c>
      <c r="C59" s="266" t="s">
        <v>67</v>
      </c>
      <c r="D59" s="266" t="s">
        <v>501</v>
      </c>
      <c r="E59" s="266" t="s">
        <v>68</v>
      </c>
      <c r="F59" s="47"/>
      <c r="G59" s="251"/>
      <c r="H59" s="251"/>
      <c r="I59" s="251"/>
      <c r="J59" s="251"/>
      <c r="IG59" s="48"/>
    </row>
    <row r="60" spans="1:241" s="3" customFormat="1" ht="22.5" customHeight="1" x14ac:dyDescent="0.25">
      <c r="A60" s="265"/>
      <c r="B60" s="265"/>
      <c r="C60" s="267"/>
      <c r="D60" s="267"/>
      <c r="E60" s="267"/>
      <c r="F60" s="47"/>
      <c r="H60" s="73"/>
      <c r="I60" s="73"/>
      <c r="IG60" s="48"/>
    </row>
    <row r="61" spans="1:241" s="3" customFormat="1" ht="22.5" customHeight="1" x14ac:dyDescent="0.25">
      <c r="A61" s="41"/>
      <c r="B61" s="84">
        <v>45352</v>
      </c>
      <c r="C61" s="83">
        <v>500000000</v>
      </c>
      <c r="D61" s="82">
        <v>300000000</v>
      </c>
      <c r="E61" s="18">
        <f>+C61-D61</f>
        <v>200000000</v>
      </c>
      <c r="F61" s="47"/>
      <c r="G61" s="71"/>
      <c r="H61" s="74"/>
      <c r="I61" s="74"/>
      <c r="J61" s="74"/>
      <c r="IG61" s="48"/>
    </row>
    <row r="62" spans="1:241" s="3" customFormat="1" ht="22.5" customHeight="1" x14ac:dyDescent="0.25">
      <c r="A62" s="41"/>
      <c r="B62" s="42" t="s">
        <v>56</v>
      </c>
      <c r="C62" s="83"/>
      <c r="D62" s="82"/>
      <c r="E62" s="18">
        <v>0</v>
      </c>
      <c r="F62" s="47"/>
      <c r="G62" s="71"/>
      <c r="H62" s="74"/>
      <c r="I62" s="74"/>
      <c r="J62" s="74"/>
      <c r="IG62" s="48"/>
    </row>
    <row r="63" spans="1:241" s="3" customFormat="1" ht="18.75" customHeight="1" x14ac:dyDescent="0.25">
      <c r="A63" s="41"/>
      <c r="B63" s="42" t="s">
        <v>56</v>
      </c>
      <c r="C63" s="83"/>
      <c r="D63" s="82"/>
      <c r="E63" s="18">
        <v>0</v>
      </c>
      <c r="F63" s="47"/>
      <c r="G63" s="71"/>
      <c r="H63" s="74"/>
      <c r="I63" s="74"/>
      <c r="J63" s="74"/>
      <c r="IG63" s="48"/>
    </row>
    <row r="64" spans="1:241" s="3" customFormat="1" ht="22.5" customHeight="1" x14ac:dyDescent="0.25">
      <c r="A64" s="41"/>
      <c r="B64" s="42" t="s">
        <v>56</v>
      </c>
      <c r="C64" s="83"/>
      <c r="D64" s="82"/>
      <c r="E64" s="18">
        <v>0</v>
      </c>
      <c r="F64" s="47"/>
      <c r="G64" s="71"/>
      <c r="H64" s="74"/>
      <c r="I64" s="74"/>
      <c r="J64" s="74"/>
      <c r="IG64" s="48"/>
    </row>
    <row r="65" spans="1:241" s="3" customFormat="1" ht="22.5" customHeight="1" x14ac:dyDescent="0.25">
      <c r="A65" s="41"/>
      <c r="B65" s="42" t="s">
        <v>56</v>
      </c>
      <c r="C65" s="83"/>
      <c r="D65" s="82"/>
      <c r="E65" s="18">
        <v>0</v>
      </c>
      <c r="F65" s="47"/>
      <c r="G65" s="71"/>
      <c r="H65" s="74"/>
      <c r="I65" s="74"/>
      <c r="J65" s="74"/>
      <c r="IG65" s="48"/>
    </row>
    <row r="66" spans="1:241" s="3" customFormat="1" ht="22.5" customHeight="1" x14ac:dyDescent="0.25">
      <c r="A66" s="41"/>
      <c r="B66" s="42" t="s">
        <v>56</v>
      </c>
      <c r="C66" s="83"/>
      <c r="D66" s="82"/>
      <c r="E66" s="18">
        <v>0</v>
      </c>
      <c r="F66" s="47"/>
      <c r="G66" s="71"/>
      <c r="H66" s="74"/>
      <c r="I66" s="74"/>
      <c r="J66" s="74"/>
      <c r="IG66" s="48"/>
    </row>
    <row r="67" spans="1:241" s="3" customFormat="1" ht="22.5" customHeight="1" x14ac:dyDescent="0.25">
      <c r="A67" s="41"/>
      <c r="B67" s="42" t="s">
        <v>56</v>
      </c>
      <c r="C67" s="83"/>
      <c r="D67" s="82"/>
      <c r="E67" s="18">
        <v>0</v>
      </c>
      <c r="F67" s="47"/>
      <c r="G67" s="71"/>
      <c r="H67" s="74"/>
      <c r="I67" s="74"/>
      <c r="J67" s="74"/>
      <c r="IG67" s="48"/>
    </row>
    <row r="68" spans="1:241" s="3" customFormat="1" ht="22.5" customHeight="1" x14ac:dyDescent="0.25">
      <c r="A68" s="41"/>
      <c r="B68" s="42" t="s">
        <v>56</v>
      </c>
      <c r="C68" s="83"/>
      <c r="D68" s="82"/>
      <c r="E68" s="18">
        <v>0</v>
      </c>
      <c r="F68" s="47"/>
      <c r="G68" s="71"/>
      <c r="H68" s="74"/>
      <c r="I68" s="74"/>
      <c r="J68" s="74"/>
      <c r="IG68" s="48"/>
    </row>
    <row r="69" spans="1:241" s="3" customFormat="1" ht="22.5" customHeight="1" x14ac:dyDescent="0.25">
      <c r="A69" s="41"/>
      <c r="B69" s="42" t="s">
        <v>56</v>
      </c>
      <c r="C69" s="83"/>
      <c r="D69" s="82"/>
      <c r="E69" s="18">
        <v>0</v>
      </c>
      <c r="F69" s="47"/>
      <c r="G69" s="71"/>
      <c r="H69" s="74"/>
      <c r="I69" s="74"/>
      <c r="J69" s="74"/>
      <c r="IG69" s="48"/>
    </row>
    <row r="70" spans="1:241" s="3" customFormat="1" ht="22.5" customHeight="1" x14ac:dyDescent="0.25">
      <c r="A70" s="41"/>
      <c r="B70" s="42" t="s">
        <v>56</v>
      </c>
      <c r="C70" s="83"/>
      <c r="D70" s="82"/>
      <c r="E70" s="18">
        <v>0</v>
      </c>
      <c r="F70" s="47"/>
      <c r="G70" s="71"/>
      <c r="H70" s="74"/>
      <c r="I70" s="74"/>
      <c r="J70" s="74"/>
      <c r="IG70" s="48"/>
    </row>
    <row r="71" spans="1:241" s="3" customFormat="1" ht="22.5" customHeight="1" x14ac:dyDescent="0.25">
      <c r="A71" s="41"/>
      <c r="B71" s="42" t="s">
        <v>56</v>
      </c>
      <c r="C71" s="83"/>
      <c r="D71" s="82"/>
      <c r="E71" s="18">
        <v>0</v>
      </c>
      <c r="F71" s="47"/>
      <c r="G71" s="71"/>
      <c r="H71" s="74"/>
      <c r="I71" s="74"/>
      <c r="J71" s="74"/>
      <c r="IG71" s="48"/>
    </row>
    <row r="72" spans="1:241" s="3" customFormat="1" ht="22.5" customHeight="1" x14ac:dyDescent="0.25">
      <c r="A72" s="41"/>
      <c r="B72" s="42" t="s">
        <v>56</v>
      </c>
      <c r="C72" s="83"/>
      <c r="D72" s="82"/>
      <c r="E72" s="18">
        <v>0</v>
      </c>
      <c r="F72" s="47"/>
      <c r="G72" s="71"/>
      <c r="H72" s="74"/>
      <c r="I72" s="74"/>
      <c r="J72" s="74"/>
      <c r="IG72" s="48"/>
    </row>
    <row r="73" spans="1:241" s="3" customFormat="1" ht="22.5" customHeight="1" x14ac:dyDescent="0.25">
      <c r="A73" s="41"/>
      <c r="B73" s="42" t="s">
        <v>56</v>
      </c>
      <c r="C73" s="83"/>
      <c r="D73" s="82"/>
      <c r="E73" s="18">
        <v>0</v>
      </c>
      <c r="F73" s="47"/>
      <c r="G73" s="71"/>
      <c r="H73" s="74"/>
      <c r="I73" s="74"/>
      <c r="J73" s="74"/>
      <c r="IG73" s="48"/>
    </row>
    <row r="74" spans="1:241" s="3" customFormat="1" ht="22.5" customHeight="1" x14ac:dyDescent="0.25">
      <c r="A74" s="41"/>
      <c r="B74" s="42" t="s">
        <v>56</v>
      </c>
      <c r="C74" s="83"/>
      <c r="D74" s="82"/>
      <c r="E74" s="18">
        <v>0</v>
      </c>
      <c r="F74" s="47"/>
      <c r="G74" s="71"/>
      <c r="H74" s="6"/>
      <c r="I74" s="6"/>
      <c r="J74" s="6"/>
      <c r="IG74" s="48"/>
    </row>
    <row r="75" spans="1:241" s="3" customFormat="1" ht="22.5" customHeight="1" x14ac:dyDescent="0.25">
      <c r="A75" s="41"/>
      <c r="B75" s="42" t="s">
        <v>56</v>
      </c>
      <c r="C75" s="83"/>
      <c r="D75" s="82"/>
      <c r="E75" s="18">
        <v>0</v>
      </c>
      <c r="F75" s="47"/>
      <c r="G75" s="71"/>
      <c r="H75" s="6"/>
      <c r="I75" s="6"/>
      <c r="J75" s="6"/>
      <c r="IG75" s="48"/>
    </row>
    <row r="76" spans="1:241" s="3" customFormat="1" ht="22.5" customHeight="1" x14ac:dyDescent="0.25">
      <c r="A76" s="41"/>
      <c r="B76" s="42" t="s">
        <v>56</v>
      </c>
      <c r="C76" s="83"/>
      <c r="D76" s="82"/>
      <c r="E76" s="18">
        <v>0</v>
      </c>
      <c r="F76" s="47"/>
      <c r="G76" s="71"/>
      <c r="H76" s="6"/>
      <c r="I76" s="6"/>
      <c r="J76" s="6"/>
      <c r="IG76" s="48"/>
    </row>
    <row r="77" spans="1:241" s="3" customFormat="1" ht="22.5" customHeight="1" x14ac:dyDescent="0.25">
      <c r="A77" s="41"/>
      <c r="B77" s="42" t="s">
        <v>56</v>
      </c>
      <c r="C77" s="83"/>
      <c r="D77" s="82"/>
      <c r="E77" s="18">
        <v>0</v>
      </c>
      <c r="F77" s="47"/>
      <c r="G77" s="71"/>
      <c r="H77" s="6"/>
      <c r="I77" s="6"/>
      <c r="J77" s="6"/>
      <c r="IG77" s="48"/>
    </row>
    <row r="78" spans="1:241" s="3" customFormat="1" ht="22.5" customHeight="1" x14ac:dyDescent="0.25">
      <c r="A78" s="41"/>
      <c r="B78" s="42" t="s">
        <v>56</v>
      </c>
      <c r="C78" s="83"/>
      <c r="D78" s="82"/>
      <c r="E78" s="18">
        <v>0</v>
      </c>
      <c r="F78" s="47"/>
      <c r="G78" s="71"/>
      <c r="H78" s="6"/>
      <c r="I78" s="6"/>
      <c r="J78" s="6"/>
      <c r="IG78" s="48"/>
    </row>
    <row r="79" spans="1:241" s="3" customFormat="1" ht="22.5" customHeight="1" x14ac:dyDescent="0.25">
      <c r="A79" s="41"/>
      <c r="B79" s="42" t="s">
        <v>56</v>
      </c>
      <c r="C79" s="83"/>
      <c r="D79" s="82"/>
      <c r="E79" s="18">
        <v>0</v>
      </c>
      <c r="F79" s="47"/>
      <c r="G79" s="71"/>
      <c r="H79" s="6"/>
      <c r="I79" s="6"/>
      <c r="J79" s="6"/>
      <c r="IG79" s="48"/>
    </row>
    <row r="80" spans="1:241" s="3" customFormat="1" ht="22.5" customHeight="1" x14ac:dyDescent="0.25">
      <c r="A80" s="41"/>
      <c r="B80" s="42" t="s">
        <v>56</v>
      </c>
      <c r="C80" s="83"/>
      <c r="D80" s="82"/>
      <c r="E80" s="18">
        <v>0</v>
      </c>
      <c r="F80" s="47"/>
      <c r="G80" s="71"/>
      <c r="H80" s="6"/>
      <c r="I80" s="6"/>
      <c r="J80" s="6"/>
      <c r="IG80" s="48"/>
    </row>
    <row r="81" spans="1:241" s="3" customFormat="1" ht="22.5" customHeight="1" x14ac:dyDescent="0.25">
      <c r="A81" s="41"/>
      <c r="B81" s="42" t="s">
        <v>56</v>
      </c>
      <c r="C81" s="83"/>
      <c r="D81" s="82"/>
      <c r="E81" s="18">
        <v>0</v>
      </c>
      <c r="F81" s="47"/>
      <c r="G81" s="71"/>
      <c r="H81" s="6"/>
      <c r="I81" s="6"/>
      <c r="J81" s="6"/>
      <c r="IG81" s="48"/>
    </row>
    <row r="82" spans="1:241" s="3" customFormat="1" ht="22.5" customHeight="1" x14ac:dyDescent="0.25">
      <c r="A82" s="41"/>
      <c r="B82" s="42" t="s">
        <v>56</v>
      </c>
      <c r="C82" s="83"/>
      <c r="D82" s="82"/>
      <c r="E82" s="18">
        <v>0</v>
      </c>
      <c r="F82" s="47"/>
      <c r="G82" s="71"/>
      <c r="H82" s="6"/>
      <c r="I82" s="6"/>
      <c r="J82" s="6"/>
      <c r="IG82" s="48"/>
    </row>
    <row r="83" spans="1:241" s="3" customFormat="1" ht="22.5" customHeight="1" x14ac:dyDescent="0.25">
      <c r="A83" s="41"/>
      <c r="B83" s="42" t="s">
        <v>56</v>
      </c>
      <c r="C83" s="83"/>
      <c r="D83" s="82"/>
      <c r="E83" s="18">
        <v>0</v>
      </c>
      <c r="F83" s="47"/>
      <c r="G83" s="71"/>
      <c r="H83" s="6"/>
      <c r="I83" s="6"/>
      <c r="J83" s="6"/>
      <c r="IG83" s="48"/>
    </row>
    <row r="84" spans="1:241" s="3" customFormat="1" ht="22.5" customHeight="1" x14ac:dyDescent="0.25">
      <c r="A84" s="41"/>
      <c r="B84" s="42" t="s">
        <v>56</v>
      </c>
      <c r="C84" s="83"/>
      <c r="D84" s="82"/>
      <c r="E84" s="18">
        <v>0</v>
      </c>
      <c r="F84" s="47"/>
      <c r="G84" s="71"/>
      <c r="H84" s="6"/>
      <c r="I84" s="6"/>
      <c r="J84" s="6"/>
      <c r="IG84" s="48"/>
    </row>
    <row r="85" spans="1:241" s="3" customFormat="1" ht="22.5" customHeight="1" x14ac:dyDescent="0.25">
      <c r="A85" s="41"/>
      <c r="B85" s="42" t="s">
        <v>56</v>
      </c>
      <c r="C85" s="83"/>
      <c r="D85" s="82"/>
      <c r="E85" s="18">
        <v>0</v>
      </c>
      <c r="F85" s="47"/>
      <c r="G85" s="71"/>
      <c r="H85" s="6"/>
      <c r="I85" s="6"/>
      <c r="J85" s="6"/>
      <c r="IG85" s="48"/>
    </row>
    <row r="86" spans="1:241" s="9" customFormat="1" ht="15" customHeight="1" x14ac:dyDescent="0.25">
      <c r="A86" s="41"/>
      <c r="B86" s="42" t="s">
        <v>56</v>
      </c>
      <c r="C86" s="83"/>
      <c r="D86" s="82"/>
      <c r="E86" s="18">
        <v>0</v>
      </c>
      <c r="F86" s="47"/>
      <c r="G86" s="71"/>
      <c r="H86" s="6"/>
      <c r="I86" s="6"/>
      <c r="J86" s="6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48"/>
    </row>
    <row r="87" spans="1:241" s="9" customFormat="1" ht="24.75" customHeight="1" x14ac:dyDescent="0.25">
      <c r="A87" s="41"/>
      <c r="B87" s="42" t="s">
        <v>56</v>
      </c>
      <c r="C87" s="83"/>
      <c r="D87" s="82"/>
      <c r="E87" s="18">
        <v>0</v>
      </c>
      <c r="F87" s="47"/>
      <c r="G87" s="71"/>
      <c r="H87" s="6"/>
      <c r="I87" s="6"/>
      <c r="J87" s="6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48"/>
    </row>
    <row r="88" spans="1:241" s="9" customFormat="1" ht="18" customHeight="1" x14ac:dyDescent="0.25">
      <c r="A88" s="41"/>
      <c r="B88" s="42" t="s">
        <v>56</v>
      </c>
      <c r="C88" s="83"/>
      <c r="D88" s="82"/>
      <c r="E88" s="18">
        <v>0</v>
      </c>
      <c r="F88" s="47"/>
      <c r="G88" s="71"/>
      <c r="H88" s="6"/>
      <c r="I88" s="6"/>
      <c r="J88" s="6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48"/>
    </row>
    <row r="89" spans="1:241" s="9" customFormat="1" ht="15" customHeight="1" x14ac:dyDescent="0.25">
      <c r="A89" s="41"/>
      <c r="B89" s="42" t="s">
        <v>56</v>
      </c>
      <c r="C89" s="83"/>
      <c r="D89" s="82"/>
      <c r="E89" s="18">
        <v>0</v>
      </c>
      <c r="F89" s="47"/>
      <c r="G89" s="71"/>
      <c r="H89" s="6"/>
      <c r="I89" s="6"/>
      <c r="J89" s="6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48"/>
    </row>
    <row r="90" spans="1:241" s="9" customFormat="1" ht="22.5" customHeight="1" x14ac:dyDescent="0.25">
      <c r="A90" s="41"/>
      <c r="B90" s="42" t="s">
        <v>56</v>
      </c>
      <c r="C90" s="83"/>
      <c r="D90" s="82"/>
      <c r="E90" s="18">
        <v>0</v>
      </c>
      <c r="F90" s="47"/>
      <c r="G90" s="71"/>
      <c r="H90" s="6"/>
      <c r="I90" s="6"/>
      <c r="J90" s="6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48"/>
    </row>
    <row r="91" spans="1:241" s="9" customFormat="1" ht="22.5" customHeight="1" x14ac:dyDescent="0.25">
      <c r="A91" s="41"/>
      <c r="B91" s="42" t="s">
        <v>56</v>
      </c>
      <c r="C91" s="83"/>
      <c r="D91" s="82"/>
      <c r="E91" s="18">
        <v>0</v>
      </c>
      <c r="F91" s="47"/>
      <c r="G91" s="71"/>
      <c r="H91" s="6"/>
      <c r="I91" s="6"/>
      <c r="J91" s="6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48"/>
    </row>
    <row r="92" spans="1:241" x14ac:dyDescent="0.25">
      <c r="A92" s="41"/>
      <c r="B92" s="42" t="s">
        <v>56</v>
      </c>
      <c r="C92" s="83"/>
      <c r="D92" s="82"/>
      <c r="E92" s="18">
        <v>0</v>
      </c>
      <c r="F92" s="47"/>
      <c r="G92" s="7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48"/>
    </row>
    <row r="93" spans="1:241" x14ac:dyDescent="0.25">
      <c r="A93" s="41"/>
      <c r="B93" s="42" t="s">
        <v>56</v>
      </c>
      <c r="C93" s="83"/>
      <c r="D93" s="82"/>
      <c r="E93" s="18">
        <v>0</v>
      </c>
      <c r="F93" s="47"/>
      <c r="G93" s="7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48"/>
    </row>
    <row r="94" spans="1:241" x14ac:dyDescent="0.25">
      <c r="A94" s="41"/>
      <c r="B94" s="42" t="s">
        <v>56</v>
      </c>
      <c r="C94" s="83"/>
      <c r="D94" s="82"/>
      <c r="E94" s="18">
        <v>0</v>
      </c>
      <c r="F94" s="47"/>
      <c r="G94" s="7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48"/>
    </row>
    <row r="95" spans="1:241" ht="15.75" thickBot="1" x14ac:dyDescent="0.3">
      <c r="A95" s="75"/>
      <c r="B95" s="76" t="s">
        <v>56</v>
      </c>
      <c r="C95" s="83"/>
      <c r="D95" s="82"/>
      <c r="E95" s="77">
        <v>0</v>
      </c>
      <c r="F95" s="47"/>
      <c r="G95" s="7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48"/>
    </row>
    <row r="96" spans="1:241" ht="15.75" thickBot="1" x14ac:dyDescent="0.3">
      <c r="A96" s="252" t="s">
        <v>69</v>
      </c>
      <c r="B96" s="253"/>
      <c r="C96" s="78">
        <f>SUM(C61:C95)</f>
        <v>500000000</v>
      </c>
      <c r="D96" s="103"/>
      <c r="E96" s="79">
        <f>SUM(E61:E95)</f>
        <v>200000000</v>
      </c>
      <c r="F96" s="61"/>
      <c r="G96" s="70"/>
      <c r="H96" s="60"/>
    </row>
    <row r="97" spans="1:11" ht="15.75" thickBot="1" x14ac:dyDescent="0.3">
      <c r="A97" s="252" t="s">
        <v>70</v>
      </c>
      <c r="B97" s="253"/>
      <c r="C97" s="253"/>
      <c r="D97" s="254"/>
      <c r="E97" s="26">
        <f>C96-E96</f>
        <v>300000000</v>
      </c>
      <c r="F97" s="61"/>
    </row>
    <row r="98" spans="1:11" s="9" customFormat="1" ht="20.2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</row>
    <row r="99" spans="1:11" x14ac:dyDescent="0.25">
      <c r="E99" s="68"/>
      <c r="F99" s="60"/>
    </row>
    <row r="100" spans="1:11" x14ac:dyDescent="0.25">
      <c r="E100" s="68"/>
    </row>
    <row r="101" spans="1:11" x14ac:dyDescent="0.25">
      <c r="E101" s="68"/>
    </row>
  </sheetData>
  <mergeCells count="53">
    <mergeCell ref="C19:D19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50:D50"/>
    <mergeCell ref="A4:E4"/>
    <mergeCell ref="C5:D5"/>
    <mergeCell ref="C6:D6"/>
    <mergeCell ref="C27:D27"/>
    <mergeCell ref="A33:E33"/>
    <mergeCell ref="C28:D28"/>
    <mergeCell ref="C29:D29"/>
    <mergeCell ref="C7:D7"/>
    <mergeCell ref="C20:D20"/>
    <mergeCell ref="C21:D21"/>
    <mergeCell ref="A24:E24"/>
    <mergeCell ref="A22:D22"/>
    <mergeCell ref="A30:D30"/>
    <mergeCell ref="A32:D32"/>
    <mergeCell ref="C8:D8"/>
    <mergeCell ref="A42:E42"/>
    <mergeCell ref="C43:D43"/>
    <mergeCell ref="C44:D44"/>
    <mergeCell ref="C45:D45"/>
    <mergeCell ref="A46:D46"/>
    <mergeCell ref="A34:E34"/>
    <mergeCell ref="A40:D40"/>
    <mergeCell ref="C25:D25"/>
    <mergeCell ref="C26:D26"/>
    <mergeCell ref="A31:K31"/>
    <mergeCell ref="G59:J59"/>
    <mergeCell ref="A96:B96"/>
    <mergeCell ref="A97:D97"/>
    <mergeCell ref="A48:E48"/>
    <mergeCell ref="A51:D51"/>
    <mergeCell ref="A49:D49"/>
    <mergeCell ref="A58:E58"/>
    <mergeCell ref="A59:A60"/>
    <mergeCell ref="B59:B60"/>
    <mergeCell ref="C59:C60"/>
    <mergeCell ref="D59:D60"/>
    <mergeCell ref="E59:E60"/>
    <mergeCell ref="C55:D55"/>
    <mergeCell ref="A56:D56"/>
    <mergeCell ref="A53:E53"/>
    <mergeCell ref="C54:D54"/>
  </mergeCells>
  <dataValidations disablePrompts="1" count="2">
    <dataValidation type="list" allowBlank="1" showInputMessage="1" showErrorMessage="1" sqref="C21:D21" xr:uid="{00000000-0002-0000-0100-000000000000}">
      <formula1>"22-01-01, 22-01-01-000, 22-01-01-003, 22-01-01-004, 22-01-01-009, 22-01-01-00A, 22-01-01-00B, 22-01-01-00C, 22-01-01-00D, 22-01-01-00E"</formula1>
    </dataValidation>
    <dataValidation type="list" allowBlank="1" showInputMessage="1" showErrorMessage="1" sqref="C6:D6 C7:C20 D7 D10:D20 C26:D29 C36:C39 B44:B45 B55" xr:uid="{00000000-0002-0000-0100-000001000000}">
      <formula1>"32-01-01"</formula1>
    </dataValidation>
  </dataValidations>
  <hyperlinks>
    <hyperlink ref="A4:E4" location="Instructivo!B5" display="Recursos desembolsados por el MEN (1)" xr:uid="{00000000-0004-0000-0100-000000000000}"/>
    <hyperlink ref="A24:E24" location="Instructivo!B6" display="Adición de recursos desembolsados por el MEN (2)" xr:uid="{00000000-0004-0000-0100-000001000000}"/>
    <hyperlink ref="A32:D32" location="Instructivo!B8" display="Ejecución acumulada informe anterior (4)" xr:uid="{00000000-0004-0000-0100-000002000000}"/>
    <hyperlink ref="A33:E33" location="Instructivo!B9" display="Ejecución del presente informe  (5)" xr:uid="{00000000-0004-0000-0100-000003000000}"/>
    <hyperlink ref="A42:E42" location="Instructivo!A1" display="Reintegro de recursos(7) (Anexar Soporte de Reintegro)" xr:uid="{00000000-0004-0000-0100-000004000000}"/>
    <hyperlink ref="A53:E53" location="Instructivo!A1" display="Reintegro de recursos(7) (Anexar Soporte de Reintegro)" xr:uid="{00000000-0004-0000-0100-000005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4"/>
  <sheetViews>
    <sheetView topLeftCell="A9" workbookViewId="0">
      <selection activeCell="E2" sqref="E2"/>
    </sheetView>
  </sheetViews>
  <sheetFormatPr baseColWidth="10" defaultColWidth="11.42578125" defaultRowHeight="15" x14ac:dyDescent="0.25"/>
  <cols>
    <col min="1" max="1" width="4.5703125" style="29" customWidth="1"/>
    <col min="2" max="2" width="11.42578125" style="29"/>
    <col min="3" max="3" width="65.7109375" style="29" customWidth="1"/>
    <col min="4" max="4" width="9.42578125" style="29" customWidth="1"/>
    <col min="5" max="16384" width="11.42578125" style="29"/>
  </cols>
  <sheetData>
    <row r="1" spans="1:4" ht="34.5" customHeight="1" thickBot="1" x14ac:dyDescent="0.3">
      <c r="A1" s="307" t="s">
        <v>491</v>
      </c>
      <c r="B1" s="308"/>
      <c r="C1" s="308"/>
      <c r="D1" s="309"/>
    </row>
    <row r="2" spans="1:4" ht="15.75" thickBot="1" x14ac:dyDescent="0.3">
      <c r="A2" s="310"/>
      <c r="B2" s="310"/>
      <c r="C2" s="310"/>
      <c r="D2"/>
    </row>
    <row r="3" spans="1:4" ht="16.5" customHeight="1" thickBot="1" x14ac:dyDescent="0.3">
      <c r="A3" s="304" t="s">
        <v>71</v>
      </c>
      <c r="B3" s="305"/>
      <c r="C3" s="305"/>
      <c r="D3" s="306"/>
    </row>
    <row r="4" spans="1:4" s="30" customFormat="1" ht="35.25" customHeight="1" x14ac:dyDescent="0.25">
      <c r="A4" s="32" t="s">
        <v>72</v>
      </c>
      <c r="B4" s="303" t="s">
        <v>73</v>
      </c>
      <c r="C4" s="303"/>
      <c r="D4" s="33"/>
    </row>
    <row r="5" spans="1:4" s="30" customFormat="1" ht="35.25" customHeight="1" x14ac:dyDescent="0.25">
      <c r="A5" s="32" t="s">
        <v>74</v>
      </c>
      <c r="B5" s="303" t="s">
        <v>486</v>
      </c>
      <c r="C5" s="303"/>
      <c r="D5" s="33"/>
    </row>
    <row r="6" spans="1:4" s="30" customFormat="1" ht="34.5" customHeight="1" x14ac:dyDescent="0.25">
      <c r="A6" s="32" t="s">
        <v>75</v>
      </c>
      <c r="B6" s="303" t="s">
        <v>487</v>
      </c>
      <c r="C6" s="303"/>
      <c r="D6" s="33"/>
    </row>
    <row r="7" spans="1:4" s="31" customFormat="1" ht="27.75" customHeight="1" x14ac:dyDescent="0.25">
      <c r="A7" s="32" t="s">
        <v>76</v>
      </c>
      <c r="B7" s="303" t="s">
        <v>488</v>
      </c>
      <c r="C7" s="303"/>
      <c r="D7" s="33"/>
    </row>
    <row r="8" spans="1:4" s="30" customFormat="1" ht="40.5" customHeight="1" x14ac:dyDescent="0.25">
      <c r="A8" s="32" t="s">
        <v>77</v>
      </c>
      <c r="B8" s="303" t="s">
        <v>489</v>
      </c>
      <c r="C8" s="303"/>
      <c r="D8" s="33"/>
    </row>
    <row r="9" spans="1:4" s="30" customFormat="1" ht="33.75" customHeight="1" x14ac:dyDescent="0.25">
      <c r="A9" s="32" t="s">
        <v>78</v>
      </c>
      <c r="B9" s="303" t="s">
        <v>79</v>
      </c>
      <c r="C9" s="303"/>
      <c r="D9" s="33"/>
    </row>
    <row r="10" spans="1:4" s="30" customFormat="1" ht="40.5" customHeight="1" x14ac:dyDescent="0.25">
      <c r="A10" s="32" t="s">
        <v>80</v>
      </c>
      <c r="B10" s="303" t="s">
        <v>81</v>
      </c>
      <c r="C10" s="303"/>
      <c r="D10" s="33"/>
    </row>
    <row r="11" spans="1:4" s="30" customFormat="1" ht="40.5" customHeight="1" x14ac:dyDescent="0.25">
      <c r="A11" s="32" t="s">
        <v>82</v>
      </c>
      <c r="B11" s="303" t="s">
        <v>83</v>
      </c>
      <c r="C11" s="303"/>
      <c r="D11" s="33"/>
    </row>
    <row r="12" spans="1:4" s="30" customFormat="1" ht="54.75" customHeight="1" x14ac:dyDescent="0.25">
      <c r="A12" s="32" t="s">
        <v>84</v>
      </c>
      <c r="B12" s="303" t="s">
        <v>85</v>
      </c>
      <c r="C12" s="303"/>
      <c r="D12" s="33"/>
    </row>
    <row r="13" spans="1:4" s="30" customFormat="1" ht="54" customHeight="1" x14ac:dyDescent="0.25">
      <c r="A13" s="32">
        <v>10</v>
      </c>
      <c r="B13" s="302" t="s">
        <v>490</v>
      </c>
      <c r="C13" s="302"/>
      <c r="D13" s="33"/>
    </row>
    <row r="14" spans="1:4" ht="54.75" customHeight="1" x14ac:dyDescent="0.25">
      <c r="A14" s="32" t="s">
        <v>86</v>
      </c>
      <c r="B14" s="302" t="s">
        <v>87</v>
      </c>
      <c r="C14" s="302"/>
      <c r="D14" s="33"/>
    </row>
    <row r="38" spans="5:6" x14ac:dyDescent="0.25">
      <c r="E38" s="62">
        <v>0</v>
      </c>
      <c r="F38" s="63"/>
    </row>
    <row r="49" spans="1:5" x14ac:dyDescent="0.25">
      <c r="A49" s="64"/>
      <c r="B49" s="65">
        <v>45382</v>
      </c>
      <c r="C49" s="69">
        <v>171267522.94</v>
      </c>
      <c r="D49" s="64"/>
      <c r="E49" s="64"/>
    </row>
    <row r="50" spans="1:5" x14ac:dyDescent="0.25">
      <c r="A50" s="64"/>
      <c r="B50" s="64"/>
      <c r="C50" s="64"/>
      <c r="D50" s="64"/>
      <c r="E50" s="64"/>
    </row>
    <row r="51" spans="1:5" x14ac:dyDescent="0.25">
      <c r="A51" s="64"/>
      <c r="B51" s="64"/>
      <c r="C51" s="64"/>
      <c r="D51" s="64"/>
      <c r="E51" s="64"/>
    </row>
    <row r="52" spans="1:5" x14ac:dyDescent="0.25">
      <c r="A52" s="64"/>
      <c r="B52" s="64"/>
      <c r="C52" s="64"/>
      <c r="D52" s="64"/>
      <c r="E52" s="64"/>
    </row>
    <row r="53" spans="1:5" x14ac:dyDescent="0.25">
      <c r="A53" s="64"/>
      <c r="B53" s="64"/>
      <c r="C53" s="64"/>
      <c r="D53" s="64"/>
      <c r="E53" s="64"/>
    </row>
    <row r="54" spans="1:5" x14ac:dyDescent="0.25">
      <c r="A54" s="64"/>
      <c r="B54" s="64"/>
      <c r="C54" s="64"/>
      <c r="D54" s="64"/>
      <c r="E54" s="64"/>
    </row>
    <row r="55" spans="1:5" x14ac:dyDescent="0.25">
      <c r="A55" s="64"/>
      <c r="B55" s="64"/>
      <c r="C55" s="64"/>
      <c r="D55" s="64"/>
      <c r="E55" s="64"/>
    </row>
    <row r="56" spans="1:5" x14ac:dyDescent="0.25">
      <c r="A56" s="64"/>
      <c r="B56" s="64"/>
      <c r="C56" s="64"/>
      <c r="D56" s="64"/>
      <c r="E56" s="64"/>
    </row>
    <row r="57" spans="1:5" x14ac:dyDescent="0.25">
      <c r="A57" s="64"/>
      <c r="B57" s="64"/>
      <c r="C57" s="64"/>
      <c r="D57" s="64"/>
      <c r="E57" s="64"/>
    </row>
    <row r="58" spans="1:5" x14ac:dyDescent="0.25">
      <c r="A58" s="64"/>
      <c r="B58" s="64"/>
      <c r="C58" s="64"/>
      <c r="D58" s="64"/>
      <c r="E58" s="64"/>
    </row>
    <row r="59" spans="1:5" x14ac:dyDescent="0.25">
      <c r="A59" s="64"/>
      <c r="B59" s="64"/>
      <c r="C59" s="64"/>
      <c r="D59" s="64"/>
      <c r="E59" s="64"/>
    </row>
    <row r="60" spans="1:5" x14ac:dyDescent="0.25">
      <c r="A60" s="64"/>
      <c r="B60" s="64"/>
      <c r="C60" s="64"/>
      <c r="D60" s="64"/>
      <c r="E60" s="64"/>
    </row>
    <row r="61" spans="1:5" x14ac:dyDescent="0.25">
      <c r="A61" s="64"/>
      <c r="B61" s="64"/>
      <c r="C61" s="64"/>
      <c r="D61" s="64"/>
      <c r="E61" s="64"/>
    </row>
    <row r="62" spans="1:5" x14ac:dyDescent="0.25">
      <c r="A62" s="64"/>
      <c r="B62" s="64"/>
      <c r="C62" s="64"/>
      <c r="D62" s="64"/>
      <c r="E62" s="64"/>
    </row>
    <row r="63" spans="1:5" x14ac:dyDescent="0.25">
      <c r="A63" s="64"/>
      <c r="B63" s="64"/>
      <c r="C63" s="64"/>
      <c r="D63" s="64"/>
      <c r="E63" s="64"/>
    </row>
    <row r="64" spans="1:5" x14ac:dyDescent="0.25">
      <c r="A64" s="64"/>
      <c r="B64" s="64"/>
      <c r="C64" s="64"/>
      <c r="D64" s="64"/>
      <c r="E64" s="64"/>
    </row>
    <row r="65" spans="1:5" x14ac:dyDescent="0.25">
      <c r="A65" s="64"/>
      <c r="B65" s="64"/>
      <c r="C65" s="64"/>
      <c r="D65" s="64"/>
      <c r="E65" s="64"/>
    </row>
    <row r="66" spans="1:5" x14ac:dyDescent="0.25">
      <c r="A66" s="64"/>
      <c r="B66" s="64"/>
      <c r="C66" s="64"/>
      <c r="D66" s="64"/>
      <c r="E66" s="64"/>
    </row>
    <row r="67" spans="1:5" x14ac:dyDescent="0.25">
      <c r="A67" s="64"/>
      <c r="B67" s="64"/>
      <c r="C67" s="64"/>
      <c r="D67" s="64"/>
      <c r="E67" s="64"/>
    </row>
    <row r="68" spans="1:5" x14ac:dyDescent="0.25">
      <c r="A68" s="64"/>
      <c r="B68" s="65">
        <v>45046</v>
      </c>
      <c r="C68" s="66"/>
      <c r="D68" s="64"/>
      <c r="E68" s="66">
        <v>0</v>
      </c>
    </row>
    <row r="69" spans="1:5" x14ac:dyDescent="0.25">
      <c r="A69" s="64"/>
      <c r="B69" s="64"/>
      <c r="C69" s="66"/>
      <c r="D69" s="64"/>
      <c r="E69" s="66">
        <v>0</v>
      </c>
    </row>
    <row r="70" spans="1:5" x14ac:dyDescent="0.25">
      <c r="A70" s="64"/>
      <c r="B70" s="64"/>
      <c r="C70" s="66"/>
      <c r="D70" s="64"/>
      <c r="E70" s="66">
        <v>0</v>
      </c>
    </row>
    <row r="71" spans="1:5" x14ac:dyDescent="0.25">
      <c r="A71" s="64"/>
      <c r="B71" s="64"/>
      <c r="C71" s="66"/>
      <c r="D71" s="64"/>
      <c r="E71" s="66">
        <v>0</v>
      </c>
    </row>
    <row r="72" spans="1:5" x14ac:dyDescent="0.25">
      <c r="A72" s="64"/>
      <c r="B72" s="64"/>
      <c r="C72" s="66"/>
      <c r="D72" s="64"/>
      <c r="E72" s="66">
        <v>0</v>
      </c>
    </row>
    <row r="73" spans="1:5" x14ac:dyDescent="0.25">
      <c r="A73" s="64"/>
      <c r="B73" s="64"/>
      <c r="C73" s="66"/>
      <c r="D73" s="64"/>
      <c r="E73" s="66">
        <v>0</v>
      </c>
    </row>
    <row r="74" spans="1:5" x14ac:dyDescent="0.25">
      <c r="A74" s="64"/>
      <c r="B74" s="64"/>
      <c r="C74" s="66"/>
      <c r="D74" s="64"/>
      <c r="E74" s="66">
        <v>0</v>
      </c>
    </row>
    <row r="75" spans="1:5" x14ac:dyDescent="0.25">
      <c r="A75" s="64"/>
      <c r="B75" s="64"/>
      <c r="C75" s="66"/>
      <c r="D75" s="64"/>
      <c r="E75" s="66">
        <v>0</v>
      </c>
    </row>
    <row r="76" spans="1:5" x14ac:dyDescent="0.25">
      <c r="A76" s="64"/>
      <c r="B76" s="64"/>
      <c r="C76" s="66"/>
      <c r="D76" s="64"/>
      <c r="E76" s="66">
        <v>0</v>
      </c>
    </row>
    <row r="77" spans="1:5" x14ac:dyDescent="0.25">
      <c r="A77" s="64"/>
      <c r="B77" s="64"/>
      <c r="C77" s="66"/>
      <c r="D77" s="64"/>
      <c r="E77" s="66">
        <v>0</v>
      </c>
    </row>
    <row r="78" spans="1:5" x14ac:dyDescent="0.25">
      <c r="A78" s="64"/>
      <c r="B78" s="64"/>
      <c r="C78" s="66"/>
      <c r="D78" s="64"/>
      <c r="E78" s="66">
        <v>0</v>
      </c>
    </row>
    <row r="79" spans="1:5" x14ac:dyDescent="0.25">
      <c r="A79" s="64"/>
      <c r="B79" s="64"/>
      <c r="C79" s="66"/>
      <c r="D79" s="64"/>
      <c r="E79" s="66">
        <v>0</v>
      </c>
    </row>
    <row r="80" spans="1:5" x14ac:dyDescent="0.25">
      <c r="A80" s="64"/>
      <c r="B80" s="64"/>
      <c r="C80" s="66"/>
      <c r="D80" s="64"/>
      <c r="E80" s="66">
        <v>0</v>
      </c>
    </row>
    <row r="81" spans="1:5" x14ac:dyDescent="0.25">
      <c r="A81" s="64"/>
      <c r="B81" s="64"/>
      <c r="C81" s="66"/>
      <c r="D81" s="64"/>
      <c r="E81" s="66">
        <v>0</v>
      </c>
    </row>
    <row r="82" spans="1:5" x14ac:dyDescent="0.25">
      <c r="A82" s="64"/>
      <c r="B82" s="64"/>
      <c r="C82" s="66"/>
      <c r="D82" s="64"/>
      <c r="E82" s="66">
        <v>0</v>
      </c>
    </row>
    <row r="83" spans="1:5" x14ac:dyDescent="0.25">
      <c r="C83" s="67">
        <f>SUM(C49:C82)</f>
        <v>171267522.94</v>
      </c>
      <c r="E83" s="29">
        <f>SUM(E49:E82)</f>
        <v>0</v>
      </c>
    </row>
    <row r="84" spans="1:5" x14ac:dyDescent="0.25">
      <c r="E84" s="67">
        <f>C83-E83</f>
        <v>171267522.94</v>
      </c>
    </row>
  </sheetData>
  <mergeCells count="14">
    <mergeCell ref="B14:C14"/>
    <mergeCell ref="B6:C6"/>
    <mergeCell ref="A3:D3"/>
    <mergeCell ref="A1:D1"/>
    <mergeCell ref="B12:C12"/>
    <mergeCell ref="B7:C7"/>
    <mergeCell ref="B8:C8"/>
    <mergeCell ref="B9:C9"/>
    <mergeCell ref="B10:C10"/>
    <mergeCell ref="B13:C13"/>
    <mergeCell ref="A2:C2"/>
    <mergeCell ref="B5:C5"/>
    <mergeCell ref="B11:C11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390"/>
  <sheetViews>
    <sheetView workbookViewId="0"/>
  </sheetViews>
  <sheetFormatPr baseColWidth="10" defaultColWidth="11.42578125" defaultRowHeight="15" x14ac:dyDescent="0.25"/>
  <sheetData>
    <row r="1" spans="1:1" x14ac:dyDescent="0.25">
      <c r="A1" s="1" t="s">
        <v>88</v>
      </c>
    </row>
    <row r="2" spans="1:1" x14ac:dyDescent="0.25">
      <c r="A2" s="1" t="s">
        <v>89</v>
      </c>
    </row>
    <row r="3" spans="1:1" x14ac:dyDescent="0.25">
      <c r="A3" s="1" t="s">
        <v>90</v>
      </c>
    </row>
    <row r="4" spans="1:1" x14ac:dyDescent="0.25">
      <c r="A4" s="1" t="s">
        <v>91</v>
      </c>
    </row>
    <row r="5" spans="1:1" x14ac:dyDescent="0.25">
      <c r="A5" s="1" t="s">
        <v>92</v>
      </c>
    </row>
    <row r="6" spans="1:1" x14ac:dyDescent="0.25">
      <c r="A6" s="1" t="s">
        <v>93</v>
      </c>
    </row>
    <row r="7" spans="1:1" x14ac:dyDescent="0.25">
      <c r="A7" s="1" t="s">
        <v>94</v>
      </c>
    </row>
    <row r="8" spans="1:1" x14ac:dyDescent="0.25">
      <c r="A8" s="1" t="s">
        <v>95</v>
      </c>
    </row>
    <row r="9" spans="1:1" x14ac:dyDescent="0.25">
      <c r="A9" s="1" t="s">
        <v>96</v>
      </c>
    </row>
    <row r="10" spans="1:1" x14ac:dyDescent="0.25">
      <c r="A10" s="1" t="s">
        <v>97</v>
      </c>
    </row>
    <row r="11" spans="1:1" x14ac:dyDescent="0.25">
      <c r="A11" s="1" t="s">
        <v>98</v>
      </c>
    </row>
    <row r="12" spans="1:1" x14ac:dyDescent="0.25">
      <c r="A12" s="1" t="s">
        <v>99</v>
      </c>
    </row>
    <row r="13" spans="1:1" x14ac:dyDescent="0.25">
      <c r="A13" s="1" t="s">
        <v>100</v>
      </c>
    </row>
    <row r="14" spans="1:1" x14ac:dyDescent="0.25">
      <c r="A14" s="1" t="s">
        <v>101</v>
      </c>
    </row>
    <row r="15" spans="1:1" x14ac:dyDescent="0.25">
      <c r="A15" s="1" t="s">
        <v>102</v>
      </c>
    </row>
    <row r="16" spans="1:1" x14ac:dyDescent="0.25">
      <c r="A16" s="1" t="s">
        <v>103</v>
      </c>
    </row>
    <row r="17" spans="1:1" x14ac:dyDescent="0.25">
      <c r="A17" s="1" t="s">
        <v>104</v>
      </c>
    </row>
    <row r="18" spans="1:1" x14ac:dyDescent="0.25">
      <c r="A18" s="1" t="s">
        <v>105</v>
      </c>
    </row>
    <row r="19" spans="1:1" x14ac:dyDescent="0.25">
      <c r="A19" s="1" t="s">
        <v>106</v>
      </c>
    </row>
    <row r="20" spans="1:1" x14ac:dyDescent="0.25">
      <c r="A20" s="1" t="s">
        <v>107</v>
      </c>
    </row>
    <row r="21" spans="1:1" x14ac:dyDescent="0.25">
      <c r="A21" s="1" t="s">
        <v>108</v>
      </c>
    </row>
    <row r="22" spans="1:1" x14ac:dyDescent="0.25">
      <c r="A22" s="1" t="s">
        <v>109</v>
      </c>
    </row>
    <row r="23" spans="1:1" x14ac:dyDescent="0.25">
      <c r="A23" s="1" t="s">
        <v>110</v>
      </c>
    </row>
    <row r="24" spans="1:1" x14ac:dyDescent="0.25">
      <c r="A24" s="1" t="s">
        <v>111</v>
      </c>
    </row>
    <row r="25" spans="1:1" x14ac:dyDescent="0.25">
      <c r="A25" s="1" t="s">
        <v>112</v>
      </c>
    </row>
    <row r="26" spans="1:1" x14ac:dyDescent="0.25">
      <c r="A26" s="1" t="s">
        <v>113</v>
      </c>
    </row>
    <row r="27" spans="1:1" x14ac:dyDescent="0.25">
      <c r="A27" s="1" t="s">
        <v>114</v>
      </c>
    </row>
    <row r="28" spans="1:1" x14ac:dyDescent="0.25">
      <c r="A28" s="1" t="s">
        <v>115</v>
      </c>
    </row>
    <row r="29" spans="1:1" x14ac:dyDescent="0.25">
      <c r="A29" s="1" t="s">
        <v>116</v>
      </c>
    </row>
    <row r="30" spans="1:1" x14ac:dyDescent="0.25">
      <c r="A30" s="1" t="s">
        <v>117</v>
      </c>
    </row>
    <row r="31" spans="1:1" x14ac:dyDescent="0.25">
      <c r="A31" s="1" t="s">
        <v>118</v>
      </c>
    </row>
    <row r="32" spans="1:1" x14ac:dyDescent="0.25">
      <c r="A32" s="1" t="s">
        <v>119</v>
      </c>
    </row>
    <row r="33" spans="1:1" x14ac:dyDescent="0.25">
      <c r="A33" s="1" t="s">
        <v>120</v>
      </c>
    </row>
    <row r="34" spans="1:1" x14ac:dyDescent="0.25">
      <c r="A34" s="1" t="s">
        <v>121</v>
      </c>
    </row>
    <row r="35" spans="1:1" x14ac:dyDescent="0.25">
      <c r="A35" s="1" t="s">
        <v>122</v>
      </c>
    </row>
    <row r="36" spans="1:1" x14ac:dyDescent="0.25">
      <c r="A36" s="1" t="s">
        <v>123</v>
      </c>
    </row>
    <row r="37" spans="1:1" x14ac:dyDescent="0.25">
      <c r="A37" s="1" t="s">
        <v>124</v>
      </c>
    </row>
    <row r="38" spans="1:1" x14ac:dyDescent="0.25">
      <c r="A38" s="1" t="s">
        <v>125</v>
      </c>
    </row>
    <row r="39" spans="1:1" x14ac:dyDescent="0.25">
      <c r="A39" s="1" t="s">
        <v>126</v>
      </c>
    </row>
    <row r="40" spans="1:1" x14ac:dyDescent="0.25">
      <c r="A40" s="1" t="s">
        <v>127</v>
      </c>
    </row>
    <row r="41" spans="1:1" x14ac:dyDescent="0.25">
      <c r="A41" s="1" t="s">
        <v>128</v>
      </c>
    </row>
    <row r="42" spans="1:1" x14ac:dyDescent="0.25">
      <c r="A42" s="1" t="s">
        <v>129</v>
      </c>
    </row>
    <row r="43" spans="1:1" x14ac:dyDescent="0.25">
      <c r="A43" s="1" t="s">
        <v>130</v>
      </c>
    </row>
    <row r="44" spans="1:1" x14ac:dyDescent="0.25">
      <c r="A44" s="1" t="s">
        <v>131</v>
      </c>
    </row>
    <row r="45" spans="1:1" x14ac:dyDescent="0.25">
      <c r="A45" s="1" t="s">
        <v>132</v>
      </c>
    </row>
    <row r="46" spans="1:1" x14ac:dyDescent="0.25">
      <c r="A46" s="1" t="s">
        <v>133</v>
      </c>
    </row>
    <row r="47" spans="1:1" x14ac:dyDescent="0.25">
      <c r="A47" s="1" t="s">
        <v>134</v>
      </c>
    </row>
    <row r="48" spans="1:1" x14ac:dyDescent="0.25">
      <c r="A48" s="1" t="s">
        <v>135</v>
      </c>
    </row>
    <row r="49" spans="1:1" x14ac:dyDescent="0.25">
      <c r="A49" s="1" t="s">
        <v>136</v>
      </c>
    </row>
    <row r="50" spans="1:1" x14ac:dyDescent="0.25">
      <c r="A50" s="1" t="s">
        <v>137</v>
      </c>
    </row>
    <row r="51" spans="1:1" x14ac:dyDescent="0.25">
      <c r="A51" s="1" t="s">
        <v>138</v>
      </c>
    </row>
    <row r="52" spans="1:1" x14ac:dyDescent="0.25">
      <c r="A52" s="1" t="s">
        <v>139</v>
      </c>
    </row>
    <row r="53" spans="1:1" x14ac:dyDescent="0.25">
      <c r="A53" s="1" t="s">
        <v>140</v>
      </c>
    </row>
    <row r="54" spans="1:1" x14ac:dyDescent="0.25">
      <c r="A54" s="1" t="s">
        <v>141</v>
      </c>
    </row>
    <row r="55" spans="1:1" x14ac:dyDescent="0.25">
      <c r="A55" s="1" t="s">
        <v>142</v>
      </c>
    </row>
    <row r="56" spans="1:1" x14ac:dyDescent="0.25">
      <c r="A56" s="1" t="s">
        <v>143</v>
      </c>
    </row>
    <row r="57" spans="1:1" x14ac:dyDescent="0.25">
      <c r="A57" s="1" t="s">
        <v>144</v>
      </c>
    </row>
    <row r="58" spans="1:1" x14ac:dyDescent="0.25">
      <c r="A58" s="1" t="s">
        <v>145</v>
      </c>
    </row>
    <row r="59" spans="1:1" x14ac:dyDescent="0.25">
      <c r="A59" s="1" t="s">
        <v>146</v>
      </c>
    </row>
    <row r="60" spans="1:1" x14ac:dyDescent="0.25">
      <c r="A60" s="1" t="s">
        <v>147</v>
      </c>
    </row>
    <row r="61" spans="1:1" x14ac:dyDescent="0.25">
      <c r="A61" s="1" t="s">
        <v>148</v>
      </c>
    </row>
    <row r="62" spans="1:1" x14ac:dyDescent="0.25">
      <c r="A62" s="1" t="s">
        <v>149</v>
      </c>
    </row>
    <row r="63" spans="1:1" x14ac:dyDescent="0.25">
      <c r="A63" s="1" t="s">
        <v>150</v>
      </c>
    </row>
    <row r="64" spans="1:1" x14ac:dyDescent="0.25">
      <c r="A64" s="1" t="s">
        <v>151</v>
      </c>
    </row>
    <row r="65" spans="1:1" x14ac:dyDescent="0.25">
      <c r="A65" s="1" t="s">
        <v>152</v>
      </c>
    </row>
    <row r="66" spans="1:1" x14ac:dyDescent="0.25">
      <c r="A66" s="1" t="s">
        <v>153</v>
      </c>
    </row>
    <row r="67" spans="1:1" x14ac:dyDescent="0.25">
      <c r="A67" s="1" t="s">
        <v>154</v>
      </c>
    </row>
    <row r="68" spans="1:1" x14ac:dyDescent="0.25">
      <c r="A68" s="1" t="s">
        <v>155</v>
      </c>
    </row>
    <row r="69" spans="1:1" x14ac:dyDescent="0.25">
      <c r="A69" s="1" t="s">
        <v>156</v>
      </c>
    </row>
    <row r="70" spans="1:1" x14ac:dyDescent="0.25">
      <c r="A70" s="1" t="s">
        <v>157</v>
      </c>
    </row>
    <row r="71" spans="1:1" x14ac:dyDescent="0.25">
      <c r="A71" s="1" t="s">
        <v>158</v>
      </c>
    </row>
    <row r="72" spans="1:1" x14ac:dyDescent="0.25">
      <c r="A72" s="1" t="s">
        <v>159</v>
      </c>
    </row>
    <row r="73" spans="1:1" x14ac:dyDescent="0.25">
      <c r="A73" s="1" t="s">
        <v>160</v>
      </c>
    </row>
    <row r="74" spans="1:1" x14ac:dyDescent="0.25">
      <c r="A74" s="1" t="s">
        <v>161</v>
      </c>
    </row>
    <row r="75" spans="1:1" x14ac:dyDescent="0.25">
      <c r="A75" s="1" t="s">
        <v>162</v>
      </c>
    </row>
    <row r="76" spans="1:1" x14ac:dyDescent="0.25">
      <c r="A76" s="1" t="s">
        <v>163</v>
      </c>
    </row>
    <row r="77" spans="1:1" x14ac:dyDescent="0.25">
      <c r="A77" s="1" t="s">
        <v>164</v>
      </c>
    </row>
    <row r="78" spans="1:1" x14ac:dyDescent="0.25">
      <c r="A78" s="1" t="s">
        <v>165</v>
      </c>
    </row>
    <row r="79" spans="1:1" x14ac:dyDescent="0.25">
      <c r="A79" s="1" t="s">
        <v>166</v>
      </c>
    </row>
    <row r="80" spans="1:1" x14ac:dyDescent="0.25">
      <c r="A80" s="1" t="s">
        <v>167</v>
      </c>
    </row>
    <row r="81" spans="1:1" x14ac:dyDescent="0.25">
      <c r="A81" s="1" t="s">
        <v>168</v>
      </c>
    </row>
    <row r="82" spans="1:1" x14ac:dyDescent="0.25">
      <c r="A82" s="1" t="s">
        <v>169</v>
      </c>
    </row>
    <row r="83" spans="1:1" x14ac:dyDescent="0.25">
      <c r="A83" s="1" t="s">
        <v>170</v>
      </c>
    </row>
    <row r="84" spans="1:1" x14ac:dyDescent="0.25">
      <c r="A84" s="1" t="s">
        <v>171</v>
      </c>
    </row>
    <row r="85" spans="1:1" x14ac:dyDescent="0.25">
      <c r="A85" s="1" t="s">
        <v>172</v>
      </c>
    </row>
    <row r="86" spans="1:1" x14ac:dyDescent="0.25">
      <c r="A86" s="1" t="s">
        <v>173</v>
      </c>
    </row>
    <row r="87" spans="1:1" x14ac:dyDescent="0.25">
      <c r="A87" s="1" t="s">
        <v>174</v>
      </c>
    </row>
    <row r="88" spans="1:1" x14ac:dyDescent="0.25">
      <c r="A88" s="1" t="s">
        <v>175</v>
      </c>
    </row>
    <row r="89" spans="1:1" x14ac:dyDescent="0.25">
      <c r="A89" s="1" t="s">
        <v>176</v>
      </c>
    </row>
    <row r="90" spans="1:1" x14ac:dyDescent="0.25">
      <c r="A90" s="1" t="s">
        <v>177</v>
      </c>
    </row>
    <row r="91" spans="1:1" x14ac:dyDescent="0.25">
      <c r="A91" s="1" t="s">
        <v>178</v>
      </c>
    </row>
    <row r="92" spans="1:1" x14ac:dyDescent="0.25">
      <c r="A92" s="1" t="s">
        <v>179</v>
      </c>
    </row>
    <row r="93" spans="1:1" x14ac:dyDescent="0.25">
      <c r="A93" s="1" t="s">
        <v>180</v>
      </c>
    </row>
    <row r="94" spans="1:1" x14ac:dyDescent="0.25">
      <c r="A94" s="1" t="s">
        <v>181</v>
      </c>
    </row>
    <row r="95" spans="1:1" x14ac:dyDescent="0.25">
      <c r="A95" s="1" t="s">
        <v>182</v>
      </c>
    </row>
    <row r="96" spans="1:1" x14ac:dyDescent="0.25">
      <c r="A96" s="1" t="s">
        <v>183</v>
      </c>
    </row>
    <row r="97" spans="1:1" x14ac:dyDescent="0.25">
      <c r="A97" s="1" t="s">
        <v>184</v>
      </c>
    </row>
    <row r="98" spans="1:1" x14ac:dyDescent="0.25">
      <c r="A98" s="1" t="s">
        <v>185</v>
      </c>
    </row>
    <row r="99" spans="1:1" x14ac:dyDescent="0.25">
      <c r="A99" s="1" t="s">
        <v>186</v>
      </c>
    </row>
    <row r="100" spans="1:1" x14ac:dyDescent="0.25">
      <c r="A100" s="1" t="s">
        <v>187</v>
      </c>
    </row>
    <row r="101" spans="1:1" x14ac:dyDescent="0.25">
      <c r="A101" s="1" t="s">
        <v>188</v>
      </c>
    </row>
    <row r="102" spans="1:1" x14ac:dyDescent="0.25">
      <c r="A102" s="1" t="s">
        <v>189</v>
      </c>
    </row>
    <row r="103" spans="1:1" x14ac:dyDescent="0.25">
      <c r="A103" s="1" t="s">
        <v>190</v>
      </c>
    </row>
    <row r="104" spans="1:1" x14ac:dyDescent="0.25">
      <c r="A104" s="1" t="s">
        <v>191</v>
      </c>
    </row>
    <row r="105" spans="1:1" x14ac:dyDescent="0.25">
      <c r="A105" s="1" t="s">
        <v>192</v>
      </c>
    </row>
    <row r="106" spans="1:1" x14ac:dyDescent="0.25">
      <c r="A106" s="1" t="s">
        <v>193</v>
      </c>
    </row>
    <row r="107" spans="1:1" x14ac:dyDescent="0.25">
      <c r="A107" s="1" t="s">
        <v>194</v>
      </c>
    </row>
    <row r="108" spans="1:1" x14ac:dyDescent="0.25">
      <c r="A108" s="1" t="s">
        <v>195</v>
      </c>
    </row>
    <row r="109" spans="1:1" x14ac:dyDescent="0.25">
      <c r="A109" s="1" t="s">
        <v>196</v>
      </c>
    </row>
    <row r="110" spans="1:1" x14ac:dyDescent="0.25">
      <c r="A110" s="1" t="s">
        <v>197</v>
      </c>
    </row>
    <row r="111" spans="1:1" x14ac:dyDescent="0.25">
      <c r="A111" s="1" t="s">
        <v>198</v>
      </c>
    </row>
    <row r="112" spans="1:1" x14ac:dyDescent="0.25">
      <c r="A112" s="1" t="s">
        <v>199</v>
      </c>
    </row>
    <row r="113" spans="1:1" x14ac:dyDescent="0.25">
      <c r="A113" s="1" t="s">
        <v>200</v>
      </c>
    </row>
    <row r="114" spans="1:1" x14ac:dyDescent="0.25">
      <c r="A114" s="1" t="s">
        <v>201</v>
      </c>
    </row>
    <row r="115" spans="1:1" x14ac:dyDescent="0.25">
      <c r="A115" s="1" t="s">
        <v>202</v>
      </c>
    </row>
    <row r="116" spans="1:1" x14ac:dyDescent="0.25">
      <c r="A116" s="1" t="s">
        <v>203</v>
      </c>
    </row>
    <row r="117" spans="1:1" x14ac:dyDescent="0.25">
      <c r="A117" s="1" t="s">
        <v>204</v>
      </c>
    </row>
    <row r="118" spans="1:1" x14ac:dyDescent="0.25">
      <c r="A118" s="1" t="s">
        <v>205</v>
      </c>
    </row>
    <row r="119" spans="1:1" x14ac:dyDescent="0.25">
      <c r="A119" s="1" t="s">
        <v>206</v>
      </c>
    </row>
    <row r="120" spans="1:1" x14ac:dyDescent="0.25">
      <c r="A120" s="1" t="s">
        <v>207</v>
      </c>
    </row>
    <row r="121" spans="1:1" x14ac:dyDescent="0.25">
      <c r="A121" s="1" t="s">
        <v>208</v>
      </c>
    </row>
    <row r="122" spans="1:1" x14ac:dyDescent="0.25">
      <c r="A122" s="1" t="s">
        <v>209</v>
      </c>
    </row>
    <row r="123" spans="1:1" x14ac:dyDescent="0.25">
      <c r="A123" s="1" t="s">
        <v>210</v>
      </c>
    </row>
    <row r="124" spans="1:1" x14ac:dyDescent="0.25">
      <c r="A124" s="1" t="s">
        <v>211</v>
      </c>
    </row>
    <row r="125" spans="1:1" x14ac:dyDescent="0.25">
      <c r="A125" s="1" t="s">
        <v>212</v>
      </c>
    </row>
    <row r="126" spans="1:1" x14ac:dyDescent="0.25">
      <c r="A126" s="1" t="s">
        <v>213</v>
      </c>
    </row>
    <row r="127" spans="1:1" x14ac:dyDescent="0.25">
      <c r="A127" s="1" t="s">
        <v>214</v>
      </c>
    </row>
    <row r="128" spans="1:1" x14ac:dyDescent="0.25">
      <c r="A128" s="1" t="s">
        <v>215</v>
      </c>
    </row>
    <row r="129" spans="1:1" x14ac:dyDescent="0.25">
      <c r="A129" s="1" t="s">
        <v>216</v>
      </c>
    </row>
    <row r="130" spans="1:1" x14ac:dyDescent="0.25">
      <c r="A130" s="1" t="s">
        <v>217</v>
      </c>
    </row>
    <row r="131" spans="1:1" x14ac:dyDescent="0.25">
      <c r="A131" s="1" t="s">
        <v>218</v>
      </c>
    </row>
    <row r="132" spans="1:1" x14ac:dyDescent="0.25">
      <c r="A132" s="1" t="s">
        <v>219</v>
      </c>
    </row>
    <row r="133" spans="1:1" x14ac:dyDescent="0.25">
      <c r="A133" s="1" t="s">
        <v>220</v>
      </c>
    </row>
    <row r="134" spans="1:1" x14ac:dyDescent="0.25">
      <c r="A134" s="1" t="s">
        <v>221</v>
      </c>
    </row>
    <row r="135" spans="1:1" x14ac:dyDescent="0.25">
      <c r="A135" s="1" t="s">
        <v>222</v>
      </c>
    </row>
    <row r="136" spans="1:1" x14ac:dyDescent="0.25">
      <c r="A136" s="1" t="s">
        <v>223</v>
      </c>
    </row>
    <row r="137" spans="1:1" x14ac:dyDescent="0.25">
      <c r="A137" s="1" t="s">
        <v>224</v>
      </c>
    </row>
    <row r="138" spans="1:1" x14ac:dyDescent="0.25">
      <c r="A138" s="1" t="s">
        <v>225</v>
      </c>
    </row>
    <row r="139" spans="1:1" x14ac:dyDescent="0.25">
      <c r="A139" s="1" t="s">
        <v>226</v>
      </c>
    </row>
    <row r="140" spans="1:1" x14ac:dyDescent="0.25">
      <c r="A140" s="1" t="s">
        <v>227</v>
      </c>
    </row>
    <row r="141" spans="1:1" x14ac:dyDescent="0.25">
      <c r="A141" s="1" t="s">
        <v>228</v>
      </c>
    </row>
    <row r="142" spans="1:1" x14ac:dyDescent="0.25">
      <c r="A142" s="1" t="s">
        <v>229</v>
      </c>
    </row>
    <row r="143" spans="1:1" x14ac:dyDescent="0.25">
      <c r="A143" s="1" t="s">
        <v>230</v>
      </c>
    </row>
    <row r="144" spans="1:1" x14ac:dyDescent="0.25">
      <c r="A144" s="1" t="s">
        <v>231</v>
      </c>
    </row>
    <row r="145" spans="1:1" x14ac:dyDescent="0.25">
      <c r="A145" s="1" t="s">
        <v>232</v>
      </c>
    </row>
    <row r="146" spans="1:1" x14ac:dyDescent="0.25">
      <c r="A146" s="1" t="s">
        <v>233</v>
      </c>
    </row>
    <row r="147" spans="1:1" x14ac:dyDescent="0.25">
      <c r="A147" s="1" t="s">
        <v>234</v>
      </c>
    </row>
    <row r="148" spans="1:1" x14ac:dyDescent="0.25">
      <c r="A148" s="1" t="s">
        <v>235</v>
      </c>
    </row>
    <row r="149" spans="1:1" x14ac:dyDescent="0.25">
      <c r="A149" s="1" t="s">
        <v>236</v>
      </c>
    </row>
    <row r="150" spans="1:1" x14ac:dyDescent="0.25">
      <c r="A150" s="1" t="s">
        <v>237</v>
      </c>
    </row>
    <row r="151" spans="1:1" x14ac:dyDescent="0.25">
      <c r="A151" s="1" t="s">
        <v>238</v>
      </c>
    </row>
    <row r="152" spans="1:1" x14ac:dyDescent="0.25">
      <c r="A152" s="1" t="s">
        <v>239</v>
      </c>
    </row>
    <row r="153" spans="1:1" x14ac:dyDescent="0.25">
      <c r="A153" s="1" t="s">
        <v>240</v>
      </c>
    </row>
    <row r="154" spans="1:1" x14ac:dyDescent="0.25">
      <c r="A154" s="1" t="s">
        <v>241</v>
      </c>
    </row>
    <row r="155" spans="1:1" x14ac:dyDescent="0.25">
      <c r="A155" s="1" t="s">
        <v>242</v>
      </c>
    </row>
    <row r="156" spans="1:1" x14ac:dyDescent="0.25">
      <c r="A156" s="1" t="s">
        <v>243</v>
      </c>
    </row>
    <row r="157" spans="1:1" x14ac:dyDescent="0.25">
      <c r="A157" s="1" t="s">
        <v>244</v>
      </c>
    </row>
    <row r="158" spans="1:1" x14ac:dyDescent="0.25">
      <c r="A158" s="1" t="s">
        <v>245</v>
      </c>
    </row>
    <row r="159" spans="1:1" x14ac:dyDescent="0.25">
      <c r="A159" s="1" t="s">
        <v>246</v>
      </c>
    </row>
    <row r="160" spans="1:1" x14ac:dyDescent="0.25">
      <c r="A160" s="1" t="s">
        <v>247</v>
      </c>
    </row>
    <row r="161" spans="1:1" x14ac:dyDescent="0.25">
      <c r="A161" s="1" t="s">
        <v>248</v>
      </c>
    </row>
    <row r="162" spans="1:1" x14ac:dyDescent="0.25">
      <c r="A162" s="1" t="s">
        <v>249</v>
      </c>
    </row>
    <row r="163" spans="1:1" x14ac:dyDescent="0.25">
      <c r="A163" s="1" t="s">
        <v>250</v>
      </c>
    </row>
    <row r="164" spans="1:1" x14ac:dyDescent="0.25">
      <c r="A164" s="1" t="s">
        <v>251</v>
      </c>
    </row>
    <row r="165" spans="1:1" x14ac:dyDescent="0.25">
      <c r="A165" s="1" t="s">
        <v>252</v>
      </c>
    </row>
    <row r="166" spans="1:1" x14ac:dyDescent="0.25">
      <c r="A166" s="1" t="s">
        <v>253</v>
      </c>
    </row>
    <row r="167" spans="1:1" x14ac:dyDescent="0.25">
      <c r="A167" s="1" t="s">
        <v>254</v>
      </c>
    </row>
    <row r="168" spans="1:1" x14ac:dyDescent="0.25">
      <c r="A168" s="1" t="s">
        <v>255</v>
      </c>
    </row>
    <row r="169" spans="1:1" x14ac:dyDescent="0.25">
      <c r="A169" s="1" t="s">
        <v>256</v>
      </c>
    </row>
    <row r="170" spans="1:1" x14ac:dyDescent="0.25">
      <c r="A170" s="1" t="s">
        <v>257</v>
      </c>
    </row>
    <row r="171" spans="1:1" x14ac:dyDescent="0.25">
      <c r="A171" s="1" t="s">
        <v>258</v>
      </c>
    </row>
    <row r="172" spans="1:1" x14ac:dyDescent="0.25">
      <c r="A172" s="1" t="s">
        <v>259</v>
      </c>
    </row>
    <row r="173" spans="1:1" x14ac:dyDescent="0.25">
      <c r="A173" s="1" t="s">
        <v>260</v>
      </c>
    </row>
    <row r="174" spans="1:1" x14ac:dyDescent="0.25">
      <c r="A174" s="1" t="s">
        <v>261</v>
      </c>
    </row>
    <row r="175" spans="1:1" x14ac:dyDescent="0.25">
      <c r="A175" s="1" t="s">
        <v>262</v>
      </c>
    </row>
    <row r="176" spans="1:1" x14ac:dyDescent="0.25">
      <c r="A176" s="1" t="s">
        <v>263</v>
      </c>
    </row>
    <row r="177" spans="1:1" x14ac:dyDescent="0.25">
      <c r="A177" s="1" t="s">
        <v>264</v>
      </c>
    </row>
    <row r="178" spans="1:1" x14ac:dyDescent="0.25">
      <c r="A178" s="1" t="s">
        <v>265</v>
      </c>
    </row>
    <row r="179" spans="1:1" x14ac:dyDescent="0.25">
      <c r="A179" s="1" t="s">
        <v>266</v>
      </c>
    </row>
    <row r="180" spans="1:1" x14ac:dyDescent="0.25">
      <c r="A180" s="1" t="s">
        <v>267</v>
      </c>
    </row>
    <row r="181" spans="1:1" x14ac:dyDescent="0.25">
      <c r="A181" s="1" t="s">
        <v>268</v>
      </c>
    </row>
    <row r="182" spans="1:1" x14ac:dyDescent="0.25">
      <c r="A182" s="1" t="s">
        <v>269</v>
      </c>
    </row>
    <row r="183" spans="1:1" x14ac:dyDescent="0.25">
      <c r="A183" s="1" t="s">
        <v>270</v>
      </c>
    </row>
    <row r="184" spans="1:1" x14ac:dyDescent="0.25">
      <c r="A184" s="1" t="s">
        <v>271</v>
      </c>
    </row>
    <row r="185" spans="1:1" x14ac:dyDescent="0.25">
      <c r="A185" s="1" t="s">
        <v>272</v>
      </c>
    </row>
    <row r="186" spans="1:1" x14ac:dyDescent="0.25">
      <c r="A186" s="1" t="s">
        <v>273</v>
      </c>
    </row>
    <row r="187" spans="1:1" x14ac:dyDescent="0.25">
      <c r="A187" s="1" t="s">
        <v>274</v>
      </c>
    </row>
    <row r="188" spans="1:1" x14ac:dyDescent="0.25">
      <c r="A188" s="1" t="s">
        <v>275</v>
      </c>
    </row>
    <row r="189" spans="1:1" x14ac:dyDescent="0.25">
      <c r="A189" s="1" t="s">
        <v>276</v>
      </c>
    </row>
    <row r="190" spans="1:1" x14ac:dyDescent="0.25">
      <c r="A190" s="1" t="s">
        <v>277</v>
      </c>
    </row>
    <row r="191" spans="1:1" x14ac:dyDescent="0.25">
      <c r="A191" s="1" t="s">
        <v>278</v>
      </c>
    </row>
    <row r="192" spans="1:1" x14ac:dyDescent="0.25">
      <c r="A192" s="1" t="s">
        <v>279</v>
      </c>
    </row>
    <row r="193" spans="1:1" x14ac:dyDescent="0.25">
      <c r="A193" s="1" t="s">
        <v>280</v>
      </c>
    </row>
    <row r="194" spans="1:1" x14ac:dyDescent="0.25">
      <c r="A194" s="1" t="s">
        <v>281</v>
      </c>
    </row>
    <row r="195" spans="1:1" x14ac:dyDescent="0.25">
      <c r="A195" s="1" t="s">
        <v>282</v>
      </c>
    </row>
    <row r="196" spans="1:1" x14ac:dyDescent="0.25">
      <c r="A196" s="1" t="s">
        <v>283</v>
      </c>
    </row>
    <row r="197" spans="1:1" x14ac:dyDescent="0.25">
      <c r="A197" s="1" t="s">
        <v>284</v>
      </c>
    </row>
    <row r="198" spans="1:1" x14ac:dyDescent="0.25">
      <c r="A198" s="1" t="s">
        <v>285</v>
      </c>
    </row>
    <row r="199" spans="1:1" x14ac:dyDescent="0.25">
      <c r="A199" s="1" t="s">
        <v>286</v>
      </c>
    </row>
    <row r="200" spans="1:1" x14ac:dyDescent="0.25">
      <c r="A200" s="1" t="s">
        <v>287</v>
      </c>
    </row>
    <row r="201" spans="1:1" x14ac:dyDescent="0.25">
      <c r="A201" s="1" t="s">
        <v>288</v>
      </c>
    </row>
    <row r="202" spans="1:1" x14ac:dyDescent="0.25">
      <c r="A202" s="1" t="s">
        <v>289</v>
      </c>
    </row>
    <row r="203" spans="1:1" x14ac:dyDescent="0.25">
      <c r="A203" s="1" t="s">
        <v>290</v>
      </c>
    </row>
    <row r="204" spans="1:1" x14ac:dyDescent="0.25">
      <c r="A204" s="1" t="s">
        <v>291</v>
      </c>
    </row>
    <row r="205" spans="1:1" x14ac:dyDescent="0.25">
      <c r="A205" s="1" t="s">
        <v>292</v>
      </c>
    </row>
    <row r="206" spans="1:1" x14ac:dyDescent="0.25">
      <c r="A206" s="1" t="s">
        <v>293</v>
      </c>
    </row>
    <row r="207" spans="1:1" x14ac:dyDescent="0.25">
      <c r="A207" s="1" t="s">
        <v>294</v>
      </c>
    </row>
    <row r="208" spans="1:1" x14ac:dyDescent="0.25">
      <c r="A208" s="1" t="s">
        <v>295</v>
      </c>
    </row>
    <row r="209" spans="1:1" x14ac:dyDescent="0.25">
      <c r="A209" s="1" t="s">
        <v>296</v>
      </c>
    </row>
    <row r="210" spans="1:1" x14ac:dyDescent="0.25">
      <c r="A210" s="1" t="s">
        <v>297</v>
      </c>
    </row>
    <row r="211" spans="1:1" x14ac:dyDescent="0.25">
      <c r="A211" s="1" t="s">
        <v>298</v>
      </c>
    </row>
    <row r="212" spans="1:1" x14ac:dyDescent="0.25">
      <c r="A212" s="1" t="s">
        <v>299</v>
      </c>
    </row>
    <row r="213" spans="1:1" x14ac:dyDescent="0.25">
      <c r="A213" s="1" t="s">
        <v>300</v>
      </c>
    </row>
    <row r="214" spans="1:1" x14ac:dyDescent="0.25">
      <c r="A214" s="1" t="s">
        <v>301</v>
      </c>
    </row>
    <row r="215" spans="1:1" x14ac:dyDescent="0.25">
      <c r="A215" s="1" t="s">
        <v>302</v>
      </c>
    </row>
    <row r="216" spans="1:1" x14ac:dyDescent="0.25">
      <c r="A216" s="1" t="s">
        <v>303</v>
      </c>
    </row>
    <row r="217" spans="1:1" x14ac:dyDescent="0.25">
      <c r="A217" s="1" t="s">
        <v>304</v>
      </c>
    </row>
    <row r="218" spans="1:1" x14ac:dyDescent="0.25">
      <c r="A218" s="1" t="s">
        <v>305</v>
      </c>
    </row>
    <row r="219" spans="1:1" x14ac:dyDescent="0.25">
      <c r="A219" s="1" t="s">
        <v>306</v>
      </c>
    </row>
    <row r="220" spans="1:1" x14ac:dyDescent="0.25">
      <c r="A220" s="1" t="s">
        <v>307</v>
      </c>
    </row>
    <row r="221" spans="1:1" x14ac:dyDescent="0.25">
      <c r="A221" s="1" t="s">
        <v>308</v>
      </c>
    </row>
    <row r="222" spans="1:1" x14ac:dyDescent="0.25">
      <c r="A222" s="1" t="s">
        <v>309</v>
      </c>
    </row>
    <row r="223" spans="1:1" x14ac:dyDescent="0.25">
      <c r="A223" s="1" t="s">
        <v>310</v>
      </c>
    </row>
    <row r="224" spans="1:1" x14ac:dyDescent="0.25">
      <c r="A224" s="1" t="s">
        <v>311</v>
      </c>
    </row>
    <row r="225" spans="1:1" x14ac:dyDescent="0.25">
      <c r="A225" s="1" t="s">
        <v>312</v>
      </c>
    </row>
    <row r="226" spans="1:1" x14ac:dyDescent="0.25">
      <c r="A226" s="1" t="s">
        <v>313</v>
      </c>
    </row>
    <row r="227" spans="1:1" x14ac:dyDescent="0.25">
      <c r="A227" s="1" t="s">
        <v>314</v>
      </c>
    </row>
    <row r="228" spans="1:1" x14ac:dyDescent="0.25">
      <c r="A228" s="1" t="s">
        <v>315</v>
      </c>
    </row>
    <row r="229" spans="1:1" x14ac:dyDescent="0.25">
      <c r="A229" s="1" t="s">
        <v>316</v>
      </c>
    </row>
    <row r="230" spans="1:1" x14ac:dyDescent="0.25">
      <c r="A230" s="1" t="s">
        <v>317</v>
      </c>
    </row>
    <row r="231" spans="1:1" x14ac:dyDescent="0.25">
      <c r="A231" s="1" t="s">
        <v>318</v>
      </c>
    </row>
    <row r="232" spans="1:1" x14ac:dyDescent="0.25">
      <c r="A232" s="1" t="s">
        <v>319</v>
      </c>
    </row>
    <row r="233" spans="1:1" x14ac:dyDescent="0.25">
      <c r="A233" s="1" t="s">
        <v>320</v>
      </c>
    </row>
    <row r="234" spans="1:1" x14ac:dyDescent="0.25">
      <c r="A234" s="1" t="s">
        <v>321</v>
      </c>
    </row>
    <row r="235" spans="1:1" x14ac:dyDescent="0.25">
      <c r="A235" s="1" t="s">
        <v>322</v>
      </c>
    </row>
    <row r="236" spans="1:1" x14ac:dyDescent="0.25">
      <c r="A236" s="1" t="s">
        <v>323</v>
      </c>
    </row>
    <row r="237" spans="1:1" x14ac:dyDescent="0.25">
      <c r="A237" s="1" t="s">
        <v>324</v>
      </c>
    </row>
    <row r="238" spans="1:1" x14ac:dyDescent="0.25">
      <c r="A238" s="1" t="s">
        <v>325</v>
      </c>
    </row>
    <row r="239" spans="1:1" x14ac:dyDescent="0.25">
      <c r="A239" s="1" t="s">
        <v>326</v>
      </c>
    </row>
    <row r="240" spans="1:1" x14ac:dyDescent="0.25">
      <c r="A240" s="1" t="s">
        <v>327</v>
      </c>
    </row>
    <row r="241" spans="1:1" x14ac:dyDescent="0.25">
      <c r="A241" s="1" t="s">
        <v>328</v>
      </c>
    </row>
    <row r="242" spans="1:1" x14ac:dyDescent="0.25">
      <c r="A242" s="1" t="s">
        <v>329</v>
      </c>
    </row>
    <row r="243" spans="1:1" x14ac:dyDescent="0.25">
      <c r="A243" s="1" t="s">
        <v>330</v>
      </c>
    </row>
    <row r="244" spans="1:1" x14ac:dyDescent="0.25">
      <c r="A244" s="1" t="s">
        <v>331</v>
      </c>
    </row>
    <row r="245" spans="1:1" x14ac:dyDescent="0.25">
      <c r="A245" s="1" t="s">
        <v>332</v>
      </c>
    </row>
    <row r="246" spans="1:1" x14ac:dyDescent="0.25">
      <c r="A246" s="1" t="s">
        <v>333</v>
      </c>
    </row>
    <row r="247" spans="1:1" x14ac:dyDescent="0.25">
      <c r="A247" s="1" t="s">
        <v>334</v>
      </c>
    </row>
    <row r="248" spans="1:1" x14ac:dyDescent="0.25">
      <c r="A248" s="1" t="s">
        <v>335</v>
      </c>
    </row>
    <row r="249" spans="1:1" x14ac:dyDescent="0.25">
      <c r="A249" s="1" t="s">
        <v>336</v>
      </c>
    </row>
    <row r="250" spans="1:1" x14ac:dyDescent="0.25">
      <c r="A250" s="1" t="s">
        <v>337</v>
      </c>
    </row>
    <row r="251" spans="1:1" x14ac:dyDescent="0.25">
      <c r="A251" s="1" t="s">
        <v>338</v>
      </c>
    </row>
    <row r="252" spans="1:1" x14ac:dyDescent="0.25">
      <c r="A252" s="1" t="s">
        <v>339</v>
      </c>
    </row>
    <row r="253" spans="1:1" x14ac:dyDescent="0.25">
      <c r="A253" s="1" t="s">
        <v>340</v>
      </c>
    </row>
    <row r="254" spans="1:1" x14ac:dyDescent="0.25">
      <c r="A254" s="1" t="s">
        <v>341</v>
      </c>
    </row>
    <row r="255" spans="1:1" x14ac:dyDescent="0.25">
      <c r="A255" s="1" t="s">
        <v>342</v>
      </c>
    </row>
    <row r="256" spans="1:1" x14ac:dyDescent="0.25">
      <c r="A256" s="1" t="s">
        <v>343</v>
      </c>
    </row>
    <row r="257" spans="1:1" x14ac:dyDescent="0.25">
      <c r="A257" s="1" t="s">
        <v>344</v>
      </c>
    </row>
    <row r="258" spans="1:1" x14ac:dyDescent="0.25">
      <c r="A258" s="1" t="s">
        <v>345</v>
      </c>
    </row>
    <row r="259" spans="1:1" x14ac:dyDescent="0.25">
      <c r="A259" s="1" t="s">
        <v>346</v>
      </c>
    </row>
    <row r="260" spans="1:1" x14ac:dyDescent="0.25">
      <c r="A260" s="1" t="s">
        <v>347</v>
      </c>
    </row>
    <row r="261" spans="1:1" x14ac:dyDescent="0.25">
      <c r="A261" s="1" t="s">
        <v>348</v>
      </c>
    </row>
    <row r="262" spans="1:1" x14ac:dyDescent="0.25">
      <c r="A262" s="1" t="s">
        <v>349</v>
      </c>
    </row>
    <row r="263" spans="1:1" x14ac:dyDescent="0.25">
      <c r="A263" s="1" t="s">
        <v>350</v>
      </c>
    </row>
    <row r="264" spans="1:1" x14ac:dyDescent="0.25">
      <c r="A264" s="1" t="s">
        <v>351</v>
      </c>
    </row>
    <row r="265" spans="1:1" x14ac:dyDescent="0.25">
      <c r="A265" s="1" t="s">
        <v>352</v>
      </c>
    </row>
    <row r="266" spans="1:1" x14ac:dyDescent="0.25">
      <c r="A266" s="1" t="s">
        <v>353</v>
      </c>
    </row>
    <row r="267" spans="1:1" x14ac:dyDescent="0.25">
      <c r="A267" s="1" t="s">
        <v>354</v>
      </c>
    </row>
    <row r="268" spans="1:1" x14ac:dyDescent="0.25">
      <c r="A268" s="1" t="s">
        <v>355</v>
      </c>
    </row>
    <row r="269" spans="1:1" x14ac:dyDescent="0.25">
      <c r="A269" s="1" t="s">
        <v>356</v>
      </c>
    </row>
    <row r="270" spans="1:1" x14ac:dyDescent="0.25">
      <c r="A270" s="1" t="s">
        <v>357</v>
      </c>
    </row>
    <row r="271" spans="1:1" x14ac:dyDescent="0.25">
      <c r="A271" s="1" t="s">
        <v>358</v>
      </c>
    </row>
    <row r="272" spans="1:1" x14ac:dyDescent="0.25">
      <c r="A272" s="1" t="s">
        <v>359</v>
      </c>
    </row>
    <row r="273" spans="1:1" x14ac:dyDescent="0.25">
      <c r="A273" s="1" t="s">
        <v>360</v>
      </c>
    </row>
    <row r="274" spans="1:1" x14ac:dyDescent="0.25">
      <c r="A274" s="1" t="s">
        <v>361</v>
      </c>
    </row>
    <row r="275" spans="1:1" x14ac:dyDescent="0.25">
      <c r="A275" s="1" t="s">
        <v>362</v>
      </c>
    </row>
    <row r="276" spans="1:1" x14ac:dyDescent="0.25">
      <c r="A276" s="1" t="s">
        <v>363</v>
      </c>
    </row>
    <row r="277" spans="1:1" x14ac:dyDescent="0.25">
      <c r="A277" s="1" t="s">
        <v>364</v>
      </c>
    </row>
    <row r="278" spans="1:1" x14ac:dyDescent="0.25">
      <c r="A278" s="1" t="s">
        <v>365</v>
      </c>
    </row>
    <row r="279" spans="1:1" x14ac:dyDescent="0.25">
      <c r="A279" s="1" t="s">
        <v>366</v>
      </c>
    </row>
    <row r="280" spans="1:1" x14ac:dyDescent="0.25">
      <c r="A280" s="1" t="s">
        <v>367</v>
      </c>
    </row>
    <row r="281" spans="1:1" x14ac:dyDescent="0.25">
      <c r="A281" s="1" t="s">
        <v>368</v>
      </c>
    </row>
    <row r="282" spans="1:1" x14ac:dyDescent="0.25">
      <c r="A282" s="1" t="s">
        <v>369</v>
      </c>
    </row>
    <row r="283" spans="1:1" x14ac:dyDescent="0.25">
      <c r="A283" s="1" t="s">
        <v>370</v>
      </c>
    </row>
    <row r="284" spans="1:1" x14ac:dyDescent="0.25">
      <c r="A284" s="1" t="s">
        <v>371</v>
      </c>
    </row>
    <row r="285" spans="1:1" x14ac:dyDescent="0.25">
      <c r="A285" s="1" t="s">
        <v>372</v>
      </c>
    </row>
    <row r="286" spans="1:1" x14ac:dyDescent="0.25">
      <c r="A286" s="1" t="s">
        <v>373</v>
      </c>
    </row>
    <row r="287" spans="1:1" x14ac:dyDescent="0.25">
      <c r="A287" s="1" t="s">
        <v>374</v>
      </c>
    </row>
    <row r="288" spans="1:1" x14ac:dyDescent="0.25">
      <c r="A288" s="1" t="s">
        <v>375</v>
      </c>
    </row>
    <row r="289" spans="1:1" x14ac:dyDescent="0.25">
      <c r="A289" s="1" t="s">
        <v>376</v>
      </c>
    </row>
    <row r="290" spans="1:1" x14ac:dyDescent="0.25">
      <c r="A290" s="1" t="s">
        <v>377</v>
      </c>
    </row>
    <row r="291" spans="1:1" x14ac:dyDescent="0.25">
      <c r="A291" s="1" t="s">
        <v>378</v>
      </c>
    </row>
    <row r="292" spans="1:1" x14ac:dyDescent="0.25">
      <c r="A292" s="1" t="s">
        <v>379</v>
      </c>
    </row>
    <row r="293" spans="1:1" x14ac:dyDescent="0.25">
      <c r="A293" s="1" t="s">
        <v>380</v>
      </c>
    </row>
    <row r="294" spans="1:1" x14ac:dyDescent="0.25">
      <c r="A294" s="1" t="s">
        <v>381</v>
      </c>
    </row>
    <row r="295" spans="1:1" x14ac:dyDescent="0.25">
      <c r="A295" s="1" t="s">
        <v>382</v>
      </c>
    </row>
    <row r="296" spans="1:1" x14ac:dyDescent="0.25">
      <c r="A296" s="1" t="s">
        <v>383</v>
      </c>
    </row>
    <row r="297" spans="1:1" x14ac:dyDescent="0.25">
      <c r="A297" s="1" t="s">
        <v>384</v>
      </c>
    </row>
    <row r="298" spans="1:1" x14ac:dyDescent="0.25">
      <c r="A298" s="1" t="s">
        <v>385</v>
      </c>
    </row>
    <row r="299" spans="1:1" x14ac:dyDescent="0.25">
      <c r="A299" s="1" t="s">
        <v>386</v>
      </c>
    </row>
    <row r="300" spans="1:1" x14ac:dyDescent="0.25">
      <c r="A300" s="1" t="s">
        <v>387</v>
      </c>
    </row>
    <row r="301" spans="1:1" x14ac:dyDescent="0.25">
      <c r="A301" s="1" t="s">
        <v>388</v>
      </c>
    </row>
    <row r="302" spans="1:1" x14ac:dyDescent="0.25">
      <c r="A302" s="1" t="s">
        <v>389</v>
      </c>
    </row>
    <row r="303" spans="1:1" x14ac:dyDescent="0.25">
      <c r="A303" s="1" t="s">
        <v>390</v>
      </c>
    </row>
    <row r="304" spans="1:1" x14ac:dyDescent="0.25">
      <c r="A304" s="1" t="s">
        <v>391</v>
      </c>
    </row>
    <row r="305" spans="1:1" x14ac:dyDescent="0.25">
      <c r="A305" s="1" t="s">
        <v>392</v>
      </c>
    </row>
    <row r="306" spans="1:1" x14ac:dyDescent="0.25">
      <c r="A306" s="1" t="s">
        <v>393</v>
      </c>
    </row>
    <row r="307" spans="1:1" x14ac:dyDescent="0.25">
      <c r="A307" s="1" t="s">
        <v>394</v>
      </c>
    </row>
    <row r="308" spans="1:1" x14ac:dyDescent="0.25">
      <c r="A308" s="1" t="s">
        <v>395</v>
      </c>
    </row>
    <row r="309" spans="1:1" x14ac:dyDescent="0.25">
      <c r="A309" s="1" t="s">
        <v>396</v>
      </c>
    </row>
    <row r="310" spans="1:1" x14ac:dyDescent="0.25">
      <c r="A310" s="1" t="s">
        <v>397</v>
      </c>
    </row>
    <row r="311" spans="1:1" x14ac:dyDescent="0.25">
      <c r="A311" s="1" t="s">
        <v>398</v>
      </c>
    </row>
    <row r="312" spans="1:1" x14ac:dyDescent="0.25">
      <c r="A312" s="1" t="s">
        <v>399</v>
      </c>
    </row>
    <row r="313" spans="1:1" x14ac:dyDescent="0.25">
      <c r="A313" s="1" t="s">
        <v>400</v>
      </c>
    </row>
    <row r="314" spans="1:1" x14ac:dyDescent="0.25">
      <c r="A314" s="1" t="s">
        <v>401</v>
      </c>
    </row>
    <row r="315" spans="1:1" x14ac:dyDescent="0.25">
      <c r="A315" s="1" t="s">
        <v>402</v>
      </c>
    </row>
    <row r="316" spans="1:1" x14ac:dyDescent="0.25">
      <c r="A316" s="1" t="s">
        <v>403</v>
      </c>
    </row>
    <row r="317" spans="1:1" x14ac:dyDescent="0.25">
      <c r="A317" s="1" t="s">
        <v>404</v>
      </c>
    </row>
    <row r="318" spans="1:1" x14ac:dyDescent="0.25">
      <c r="A318" s="1" t="s">
        <v>405</v>
      </c>
    </row>
    <row r="319" spans="1:1" x14ac:dyDescent="0.25">
      <c r="A319" s="1" t="s">
        <v>406</v>
      </c>
    </row>
    <row r="320" spans="1:1" x14ac:dyDescent="0.25">
      <c r="A320" s="1" t="s">
        <v>407</v>
      </c>
    </row>
    <row r="321" spans="1:1" x14ac:dyDescent="0.25">
      <c r="A321" s="1" t="s">
        <v>408</v>
      </c>
    </row>
    <row r="322" spans="1:1" x14ac:dyDescent="0.25">
      <c r="A322" s="1" t="s">
        <v>409</v>
      </c>
    </row>
    <row r="323" spans="1:1" x14ac:dyDescent="0.25">
      <c r="A323" s="1" t="s">
        <v>410</v>
      </c>
    </row>
    <row r="324" spans="1:1" x14ac:dyDescent="0.25">
      <c r="A324" s="1" t="s">
        <v>411</v>
      </c>
    </row>
    <row r="325" spans="1:1" x14ac:dyDescent="0.25">
      <c r="A325" s="1" t="s">
        <v>412</v>
      </c>
    </row>
    <row r="326" spans="1:1" x14ac:dyDescent="0.25">
      <c r="A326" s="1" t="s">
        <v>413</v>
      </c>
    </row>
    <row r="327" spans="1:1" x14ac:dyDescent="0.25">
      <c r="A327" s="1" t="s">
        <v>414</v>
      </c>
    </row>
    <row r="328" spans="1:1" x14ac:dyDescent="0.25">
      <c r="A328" s="1" t="s">
        <v>415</v>
      </c>
    </row>
    <row r="329" spans="1:1" x14ac:dyDescent="0.25">
      <c r="A329" s="1" t="s">
        <v>416</v>
      </c>
    </row>
    <row r="330" spans="1:1" x14ac:dyDescent="0.25">
      <c r="A330" s="1" t="s">
        <v>417</v>
      </c>
    </row>
    <row r="331" spans="1:1" x14ac:dyDescent="0.25">
      <c r="A331" s="1" t="s">
        <v>418</v>
      </c>
    </row>
    <row r="332" spans="1:1" x14ac:dyDescent="0.25">
      <c r="A332" s="1" t="s">
        <v>419</v>
      </c>
    </row>
    <row r="333" spans="1:1" x14ac:dyDescent="0.25">
      <c r="A333" s="1" t="s">
        <v>420</v>
      </c>
    </row>
    <row r="334" spans="1:1" x14ac:dyDescent="0.25">
      <c r="A334" s="1" t="s">
        <v>421</v>
      </c>
    </row>
    <row r="335" spans="1:1" x14ac:dyDescent="0.25">
      <c r="A335" s="1" t="s">
        <v>422</v>
      </c>
    </row>
    <row r="336" spans="1:1" x14ac:dyDescent="0.25">
      <c r="A336" s="1" t="s">
        <v>423</v>
      </c>
    </row>
    <row r="337" spans="1:1" x14ac:dyDescent="0.25">
      <c r="A337" s="1" t="s">
        <v>424</v>
      </c>
    </row>
    <row r="338" spans="1:1" x14ac:dyDescent="0.25">
      <c r="A338" s="1" t="s">
        <v>425</v>
      </c>
    </row>
    <row r="339" spans="1:1" x14ac:dyDescent="0.25">
      <c r="A339" s="1" t="s">
        <v>426</v>
      </c>
    </row>
    <row r="340" spans="1:1" x14ac:dyDescent="0.25">
      <c r="A340" s="1" t="s">
        <v>427</v>
      </c>
    </row>
    <row r="341" spans="1:1" x14ac:dyDescent="0.25">
      <c r="A341" s="1" t="s">
        <v>428</v>
      </c>
    </row>
    <row r="342" spans="1:1" x14ac:dyDescent="0.25">
      <c r="A342" s="1" t="s">
        <v>429</v>
      </c>
    </row>
    <row r="343" spans="1:1" x14ac:dyDescent="0.25">
      <c r="A343" s="1" t="s">
        <v>430</v>
      </c>
    </row>
    <row r="344" spans="1:1" x14ac:dyDescent="0.25">
      <c r="A344" s="1" t="s">
        <v>431</v>
      </c>
    </row>
    <row r="345" spans="1:1" x14ac:dyDescent="0.25">
      <c r="A345" s="1" t="s">
        <v>432</v>
      </c>
    </row>
    <row r="346" spans="1:1" x14ac:dyDescent="0.25">
      <c r="A346" s="1" t="s">
        <v>433</v>
      </c>
    </row>
    <row r="347" spans="1:1" x14ac:dyDescent="0.25">
      <c r="A347" s="1" t="s">
        <v>434</v>
      </c>
    </row>
    <row r="348" spans="1:1" x14ac:dyDescent="0.25">
      <c r="A348" s="1" t="s">
        <v>435</v>
      </c>
    </row>
    <row r="349" spans="1:1" x14ac:dyDescent="0.25">
      <c r="A349" s="1" t="s">
        <v>436</v>
      </c>
    </row>
    <row r="350" spans="1:1" x14ac:dyDescent="0.25">
      <c r="A350" s="1" t="s">
        <v>437</v>
      </c>
    </row>
    <row r="351" spans="1:1" x14ac:dyDescent="0.25">
      <c r="A351" s="1" t="s">
        <v>438</v>
      </c>
    </row>
    <row r="352" spans="1:1" x14ac:dyDescent="0.25">
      <c r="A352" s="1" t="s">
        <v>439</v>
      </c>
    </row>
    <row r="353" spans="1:1" x14ac:dyDescent="0.25">
      <c r="A353" s="1" t="s">
        <v>440</v>
      </c>
    </row>
    <row r="354" spans="1:1" x14ac:dyDescent="0.25">
      <c r="A354" s="1" t="s">
        <v>441</v>
      </c>
    </row>
    <row r="355" spans="1:1" x14ac:dyDescent="0.25">
      <c r="A355" s="1" t="s">
        <v>442</v>
      </c>
    </row>
    <row r="356" spans="1:1" x14ac:dyDescent="0.25">
      <c r="A356" s="1" t="s">
        <v>443</v>
      </c>
    </row>
    <row r="357" spans="1:1" x14ac:dyDescent="0.25">
      <c r="A357" s="1" t="s">
        <v>444</v>
      </c>
    </row>
    <row r="358" spans="1:1" x14ac:dyDescent="0.25">
      <c r="A358" s="1" t="s">
        <v>445</v>
      </c>
    </row>
    <row r="359" spans="1:1" x14ac:dyDescent="0.25">
      <c r="A359" s="1" t="s">
        <v>446</v>
      </c>
    </row>
    <row r="360" spans="1:1" x14ac:dyDescent="0.25">
      <c r="A360" s="1" t="s">
        <v>447</v>
      </c>
    </row>
    <row r="361" spans="1:1" x14ac:dyDescent="0.25">
      <c r="A361" s="5" t="s">
        <v>448</v>
      </c>
    </row>
    <row r="362" spans="1:1" x14ac:dyDescent="0.25">
      <c r="A362" s="1" t="s">
        <v>449</v>
      </c>
    </row>
    <row r="363" spans="1:1" x14ac:dyDescent="0.25">
      <c r="A363" s="1" t="s">
        <v>450</v>
      </c>
    </row>
    <row r="364" spans="1:1" x14ac:dyDescent="0.25">
      <c r="A364" s="1" t="s">
        <v>451</v>
      </c>
    </row>
    <row r="365" spans="1:1" x14ac:dyDescent="0.25">
      <c r="A365" s="1" t="s">
        <v>452</v>
      </c>
    </row>
    <row r="366" spans="1:1" x14ac:dyDescent="0.25">
      <c r="A366" s="1" t="s">
        <v>453</v>
      </c>
    </row>
    <row r="367" spans="1:1" x14ac:dyDescent="0.25">
      <c r="A367" s="1" t="s">
        <v>454</v>
      </c>
    </row>
    <row r="368" spans="1:1" x14ac:dyDescent="0.25">
      <c r="A368" s="1" t="s">
        <v>455</v>
      </c>
    </row>
    <row r="369" spans="1:1" x14ac:dyDescent="0.25">
      <c r="A369" s="1" t="s">
        <v>456</v>
      </c>
    </row>
    <row r="370" spans="1:1" x14ac:dyDescent="0.25">
      <c r="A370" s="1" t="s">
        <v>457</v>
      </c>
    </row>
    <row r="371" spans="1:1" x14ac:dyDescent="0.25">
      <c r="A371" s="1" t="s">
        <v>458</v>
      </c>
    </row>
    <row r="372" spans="1:1" x14ac:dyDescent="0.25">
      <c r="A372" s="1" t="s">
        <v>459</v>
      </c>
    </row>
    <row r="373" spans="1:1" x14ac:dyDescent="0.25">
      <c r="A373" s="1" t="s">
        <v>460</v>
      </c>
    </row>
    <row r="374" spans="1:1" x14ac:dyDescent="0.25">
      <c r="A374" s="1" t="s">
        <v>461</v>
      </c>
    </row>
    <row r="375" spans="1:1" x14ac:dyDescent="0.25">
      <c r="A375" s="1" t="s">
        <v>462</v>
      </c>
    </row>
    <row r="376" spans="1:1" x14ac:dyDescent="0.25">
      <c r="A376" s="1" t="s">
        <v>463</v>
      </c>
    </row>
    <row r="377" spans="1:1" x14ac:dyDescent="0.25">
      <c r="A377" s="1" t="s">
        <v>464</v>
      </c>
    </row>
    <row r="378" spans="1:1" x14ac:dyDescent="0.25">
      <c r="A378" s="1" t="s">
        <v>465</v>
      </c>
    </row>
    <row r="379" spans="1:1" x14ac:dyDescent="0.25">
      <c r="A379" s="1" t="s">
        <v>466</v>
      </c>
    </row>
    <row r="380" spans="1:1" x14ac:dyDescent="0.25">
      <c r="A380" s="1" t="s">
        <v>467</v>
      </c>
    </row>
    <row r="381" spans="1:1" x14ac:dyDescent="0.25">
      <c r="A381" s="1" t="s">
        <v>468</v>
      </c>
    </row>
    <row r="382" spans="1:1" x14ac:dyDescent="0.25">
      <c r="A382" s="1" t="s">
        <v>469</v>
      </c>
    </row>
    <row r="383" spans="1:1" x14ac:dyDescent="0.25">
      <c r="A383" s="1" t="s">
        <v>470</v>
      </c>
    </row>
    <row r="384" spans="1:1" x14ac:dyDescent="0.25">
      <c r="A384" s="1" t="s">
        <v>471</v>
      </c>
    </row>
    <row r="385" spans="1:1" x14ac:dyDescent="0.25">
      <c r="A385" s="1" t="s">
        <v>472</v>
      </c>
    </row>
    <row r="386" spans="1:1" x14ac:dyDescent="0.25">
      <c r="A386" s="1" t="s">
        <v>473</v>
      </c>
    </row>
    <row r="387" spans="1:1" x14ac:dyDescent="0.25">
      <c r="A387" s="1" t="s">
        <v>474</v>
      </c>
    </row>
    <row r="388" spans="1:1" x14ac:dyDescent="0.25">
      <c r="A388" s="1" t="s">
        <v>475</v>
      </c>
    </row>
    <row r="389" spans="1:1" x14ac:dyDescent="0.25">
      <c r="A389" s="1" t="s">
        <v>476</v>
      </c>
    </row>
    <row r="390" spans="1:1" x14ac:dyDescent="0.25">
      <c r="A390" s="1" t="s">
        <v>477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a83eb6-819b-4008-b98a-8ff853dc888c">
      <Terms xmlns="http://schemas.microsoft.com/office/infopath/2007/PartnerControls"/>
    </lcf76f155ced4ddcb4097134ff3c332f>
    <TaxCatchAll xmlns="212f638a-0ed9-4bdb-a1bf-7a97252543c6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2577C5058AF44EA7126AAD680073D5" ma:contentTypeVersion="18" ma:contentTypeDescription="Crear nuevo documento." ma:contentTypeScope="" ma:versionID="302f47ebbdafb8d3f55d16fbe48b0d6a">
  <xsd:schema xmlns:xsd="http://www.w3.org/2001/XMLSchema" xmlns:xs="http://www.w3.org/2001/XMLSchema" xmlns:p="http://schemas.microsoft.com/office/2006/metadata/properties" xmlns:ns2="212f638a-0ed9-4bdb-a1bf-7a97252543c6" xmlns:ns3="cba83eb6-819b-4008-b98a-8ff853dc888c" targetNamespace="http://schemas.microsoft.com/office/2006/metadata/properties" ma:root="true" ma:fieldsID="2f1b00c0e0114bed5976e66cdcb7cf85" ns2:_="" ns3:_="">
    <xsd:import namespace="212f638a-0ed9-4bdb-a1bf-7a97252543c6"/>
    <xsd:import namespace="cba83eb6-819b-4008-b98a-8ff853dc88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638a-0ed9-4bdb-a1bf-7a97252543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a4331af-712b-4f77-89d6-56039b21b487}" ma:internalName="TaxCatchAll" ma:showField="CatchAllData" ma:web="212f638a-0ed9-4bdb-a1bf-7a9725254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83eb6-819b-4008-b98a-8ff853dc8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148dc318-5de1-4747-92ed-e07023d13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92EDE4-B136-4BF6-B07C-54B886CD55E3}">
  <ds:schemaRefs>
    <ds:schemaRef ds:uri="http://schemas.microsoft.com/office/2006/metadata/properties"/>
    <ds:schemaRef ds:uri="http://schemas.microsoft.com/office/infopath/2007/PartnerControls"/>
    <ds:schemaRef ds:uri="6cb2c528-b9be-4c39-ace1-34f2ee2ae554"/>
    <ds:schemaRef ds:uri="195fc695-cb98-450a-99d3-8a317634798a"/>
    <ds:schemaRef ds:uri="cba83eb6-819b-4008-b98a-8ff853dc888c"/>
    <ds:schemaRef ds:uri="212f638a-0ed9-4bdb-a1bf-7a97252543c6"/>
  </ds:schemaRefs>
</ds:datastoreItem>
</file>

<file path=customXml/itemProps2.xml><?xml version="1.0" encoding="utf-8"?>
<ds:datastoreItem xmlns:ds="http://schemas.openxmlformats.org/officeDocument/2006/customXml" ds:itemID="{4E689C5F-57DF-41D3-8323-C9B7D0706CF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DDA31BA-3C3F-4D4E-A1D9-E82FC787B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f638a-0ed9-4bdb-a1bf-7a97252543c6"/>
    <ds:schemaRef ds:uri="cba83eb6-819b-4008-b98a-8ff853dc88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D3B6624-C2C2-4DE9-A733-CA8A47942F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</vt:lpstr>
      <vt:lpstr>Anexo</vt:lpstr>
      <vt:lpstr>Instructivo</vt:lpstr>
      <vt:lpstr>Rubros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Luis Thevening Macea</dc:creator>
  <cp:keywords/>
  <dc:description/>
  <cp:lastModifiedBy>Olga Patricia Bello Sepulveda</cp:lastModifiedBy>
  <cp:revision/>
  <dcterms:created xsi:type="dcterms:W3CDTF">2013-01-28T21:00:48Z</dcterms:created>
  <dcterms:modified xsi:type="dcterms:W3CDTF">2024-12-12T20:01:58Z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451700.000000000</vt:lpwstr>
  </property>
  <property fmtid="{D5CDD505-2E9C-101B-9397-08002B2CF9AE}" pid="3" name="Vigencia">
    <vt:lpwstr>Vigente</vt:lpwstr>
  </property>
  <property fmtid="{D5CDD505-2E9C-101B-9397-08002B2CF9AE}" pid="4" name="Area responsable">
    <vt:lpwstr>32</vt:lpwstr>
  </property>
  <property fmtid="{D5CDD505-2E9C-101B-9397-08002B2CF9AE}" pid="5" name="Estado">
    <vt:lpwstr>Borrador</vt:lpwstr>
  </property>
  <property fmtid="{D5CDD505-2E9C-101B-9397-08002B2CF9AE}" pid="6" name="Responsable">
    <vt:lpwstr>Subdirector</vt:lpwstr>
  </property>
  <property fmtid="{D5CDD505-2E9C-101B-9397-08002B2CF9AE}" pid="7" name="Codigo">
    <vt:lpwstr>Formato - Informe de Ejecución Financiera recursos entregados en Administración</vt:lpwstr>
  </property>
  <property fmtid="{D5CDD505-2E9C-101B-9397-08002B2CF9AE}" pid="8" name="Areas que participan">
    <vt:lpwstr>Todas</vt:lpwstr>
  </property>
  <property fmtid="{D5CDD505-2E9C-101B-9397-08002B2CF9AE}" pid="9" name="Fecha de emisión inicial">
    <vt:lpwstr/>
  </property>
  <property fmtid="{D5CDD505-2E9C-101B-9397-08002B2CF9AE}" pid="10" name="Fecha de emisión versión vigente">
    <vt:lpwstr/>
  </property>
  <property fmtid="{D5CDD505-2E9C-101B-9397-08002B2CF9AE}" pid="11" name="ContentTypeId">
    <vt:lpwstr>0x010100172577C5058AF44EA7126AAD680073D5</vt:lpwstr>
  </property>
</Properties>
</file>