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USUARIOS\Fhsanchezs.MINAMBIENTE\Downloads\"/>
    </mc:Choice>
  </mc:AlternateContent>
  <xr:revisionPtr revIDLastSave="0" documentId="13_ncr:1_{4AC111F1-E9EA-4D6D-94FA-FF0E609F5222}" xr6:coauthVersionLast="46" xr6:coauthVersionMax="47" xr10:uidLastSave="{00000000-0000-0000-0000-000000000000}"/>
  <bookViews>
    <workbookView xWindow="-120" yWindow="-120" windowWidth="29040" windowHeight="15840" tabRatio="935" xr2:uid="{DA86C283-A491-44A3-B1C4-5B86EB9D0306}"/>
  </bookViews>
  <sheets>
    <sheet name="Contenido" sheetId="18" r:id="rId1"/>
    <sheet name="Sesión 1" sheetId="1" r:id="rId2"/>
    <sheet name="Sesión 2" sheetId="2" r:id="rId3"/>
    <sheet name="Sesión 3" sheetId="3" r:id="rId4"/>
    <sheet name="Sesión 4" sheetId="23" r:id="rId5"/>
    <sheet name="Sesion 5 parte 1" sheetId="4" r:id="rId6"/>
    <sheet name="Sesión 5 parte 2" sheetId="6" r:id="rId7"/>
    <sheet name="Sesión 6" sheetId="7" r:id="rId8"/>
    <sheet name="Sesión 7" sheetId="10" r:id="rId9"/>
    <sheet name="Sesión 8" sheetId="11" r:id="rId10"/>
    <sheet name="Sesión 9" sheetId="17" r:id="rId11"/>
    <sheet name="Sesión 10" sheetId="9" r:id="rId12"/>
    <sheet name="Sesion 11" sheetId="26" r:id="rId13"/>
    <sheet name="Sesion 12" sheetId="32" r:id="rId14"/>
    <sheet name="Sesión 13" sheetId="12" r:id="rId15"/>
    <sheet name="Sesión 14 parte 1" sheetId="13" r:id="rId16"/>
    <sheet name="Sesión 14 parte 2" sheetId="14" r:id="rId17"/>
    <sheet name="Sesión 15" sheetId="27" r:id="rId18"/>
    <sheet name="Sesión 16" sheetId="31" r:id="rId19"/>
    <sheet name="Sesión 17" sheetId="15" r:id="rId20"/>
    <sheet name="Sesión 18" sheetId="28" r:id="rId21"/>
    <sheet name="Sesión 20" sheetId="29" r:id="rId22"/>
    <sheet name="Sesión 23" sheetId="22" r:id="rId23"/>
    <sheet name="Calificaciones Sesión 4" sheetId="5" state="hidden" r:id="rId24"/>
  </sheets>
  <definedNames>
    <definedName name="_ftn1" localSheetId="2">'Sesión 2'!#REF!</definedName>
    <definedName name="_ftn2" localSheetId="2">'Sesión 2'!#REF!</definedName>
    <definedName name="_ftn3" localSheetId="2">'Sesión 2'!#REF!</definedName>
    <definedName name="_ftn4" localSheetId="2">'Sesión 2'!#REF!</definedName>
    <definedName name="_ftnref1" localSheetId="2">'Sesión 2'!#REF!</definedName>
    <definedName name="_ftnref2" localSheetId="2">'Sesión 2'!#REF!</definedName>
    <definedName name="_ftnref3" localSheetId="2">'Sesión 2'!#REF!</definedName>
    <definedName name="_ftnref4" localSheetId="2">'Sesión 2'!$F$11</definedName>
    <definedName name="_Hlk8652917" localSheetId="0">Contenido!$B$6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4" l="1"/>
  <c r="E32" i="14"/>
  <c r="F32" i="14"/>
  <c r="G32" i="14"/>
  <c r="H32" i="14"/>
  <c r="I32" i="14"/>
  <c r="J32" i="14"/>
  <c r="D32" i="14"/>
  <c r="D30" i="14"/>
  <c r="D27" i="14"/>
  <c r="B36" i="14"/>
  <c r="AJ7" i="15" l="1"/>
  <c r="X7" i="15"/>
  <c r="L7" i="15"/>
  <c r="F7" i="15"/>
  <c r="F24" i="29"/>
  <c r="F25" i="29"/>
  <c r="F26" i="29"/>
  <c r="F27" i="29"/>
  <c r="E19" i="14" l="1"/>
  <c r="F19" i="14"/>
  <c r="G19" i="14"/>
  <c r="H19" i="14"/>
  <c r="I19" i="14"/>
  <c r="J19" i="14"/>
  <c r="D19" i="14"/>
  <c r="J27" i="14"/>
  <c r="I27" i="14"/>
  <c r="H27" i="14"/>
  <c r="G27" i="14"/>
  <c r="F27" i="14"/>
  <c r="E27" i="14"/>
  <c r="I30" i="14"/>
  <c r="J30" i="14"/>
  <c r="E30" i="14"/>
  <c r="F30" i="14"/>
  <c r="G30" i="14"/>
  <c r="H30" i="14"/>
  <c r="B38" i="14"/>
  <c r="C39" i="14"/>
  <c r="C36" i="14"/>
  <c r="C41" i="14"/>
  <c r="B37" i="14"/>
  <c r="C42" i="14"/>
  <c r="B40" i="14"/>
  <c r="B41" i="14"/>
  <c r="C38" i="14"/>
  <c r="C37" i="14"/>
  <c r="C40" i="14"/>
  <c r="B39" i="14"/>
  <c r="B42" i="14"/>
  <c r="I11" i="11" l="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10" i="11"/>
  <c r="N10" i="4" l="1"/>
  <c r="N11" i="4"/>
  <c r="N12" i="4"/>
  <c r="N13" i="4"/>
  <c r="N14" i="4"/>
  <c r="N9" i="4"/>
  <c r="M14" i="4"/>
  <c r="M13" i="4"/>
  <c r="M12" i="4"/>
  <c r="M11" i="4"/>
  <c r="M10" i="4"/>
  <c r="M9" i="4"/>
  <c r="K9" i="4"/>
  <c r="K10" i="4"/>
  <c r="K11" i="4"/>
  <c r="K12" i="4"/>
  <c r="K13" i="4"/>
  <c r="K14" i="4"/>
  <c r="J10" i="4"/>
  <c r="J11" i="4"/>
  <c r="J12" i="4"/>
  <c r="J13" i="4"/>
  <c r="J14" i="4"/>
  <c r="J9" i="4"/>
  <c r="I10" i="4"/>
  <c r="I11" i="4"/>
  <c r="I12" i="4"/>
  <c r="I13" i="4"/>
  <c r="I14" i="4"/>
  <c r="I9" i="4"/>
  <c r="G14" i="4"/>
  <c r="H13" i="4"/>
  <c r="G13" i="4"/>
  <c r="H12" i="4"/>
  <c r="G12" i="4"/>
  <c r="H11" i="4"/>
  <c r="G11" i="4"/>
  <c r="H10" i="4"/>
  <c r="G10" i="4"/>
  <c r="H9" i="4"/>
  <c r="G9" i="4"/>
  <c r="B14" i="4"/>
  <c r="B13" i="4"/>
  <c r="B12" i="4"/>
  <c r="B11" i="4"/>
  <c r="B10" i="4"/>
  <c r="B9" i="4"/>
  <c r="C10" i="4"/>
  <c r="C11" i="4"/>
  <c r="C12" i="4"/>
  <c r="C13" i="4"/>
  <c r="C14" i="4"/>
  <c r="C9" i="4"/>
  <c r="L9" i="4" l="1"/>
  <c r="L11" i="4"/>
  <c r="L12" i="4"/>
  <c r="L13" i="4"/>
  <c r="L10" i="4"/>
  <c r="L14" i="4"/>
  <c r="F9" i="4"/>
  <c r="E13" i="4"/>
  <c r="E9" i="4"/>
  <c r="F12" i="4"/>
  <c r="E10" i="4"/>
  <c r="E12" i="4"/>
  <c r="F11" i="4"/>
  <c r="E11" i="4"/>
  <c r="F10" i="4"/>
  <c r="F14" i="4"/>
  <c r="E14" i="4"/>
  <c r="D9" i="4"/>
  <c r="D13" i="4"/>
  <c r="F13" i="4"/>
  <c r="D14" i="4"/>
  <c r="D11" i="4"/>
  <c r="D10" i="4"/>
  <c r="D12" i="4"/>
  <c r="O14" i="4" l="1"/>
  <c r="O10" i="4"/>
  <c r="O12" i="4"/>
  <c r="O11" i="4"/>
  <c r="O13" i="4"/>
  <c r="O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Nicolás Sánchez Barrera</author>
  </authors>
  <commentList>
    <comment ref="F9" authorId="0" shapeId="0" xr:uid="{A92C7C60-6D4C-460B-A780-5027C0478E42}">
      <text>
        <r>
          <rPr>
            <b/>
            <sz val="9"/>
            <color indexed="81"/>
            <rFont val="Tahoma"/>
            <family val="2"/>
          </rPr>
          <t>Nicolás Sánchez Barrera:</t>
        </r>
        <r>
          <rPr>
            <sz val="9"/>
            <color indexed="81"/>
            <rFont val="Tahoma"/>
            <family val="2"/>
          </rPr>
          <t xml:space="preserve">
</t>
        </r>
        <r>
          <rPr>
            <b/>
            <sz val="9"/>
            <color indexed="81"/>
            <rFont val="Tahoma"/>
            <family val="2"/>
          </rPr>
          <t xml:space="preserve">Fecha Inicio: </t>
        </r>
        <r>
          <rPr>
            <sz val="9"/>
            <color indexed="81"/>
            <rFont val="Tahoma"/>
            <family val="2"/>
          </rPr>
          <t xml:space="preserve">dd/mm/aaaa
</t>
        </r>
        <r>
          <rPr>
            <b/>
            <sz val="9"/>
            <color indexed="81"/>
            <rFont val="Tahoma"/>
            <family val="2"/>
          </rPr>
          <t>Fecha Fin:</t>
        </r>
        <r>
          <rPr>
            <sz val="9"/>
            <color indexed="81"/>
            <rFont val="Tahoma"/>
            <family val="2"/>
          </rPr>
          <t xml:space="preserve"> dd/mm/aaaa
</t>
        </r>
        <r>
          <rPr>
            <b/>
            <sz val="9"/>
            <color indexed="81"/>
            <rFont val="Tahoma"/>
            <family val="2"/>
          </rPr>
          <t>Hito 1:</t>
        </r>
        <r>
          <rPr>
            <sz val="9"/>
            <color indexed="81"/>
            <rFont val="Tahoma"/>
            <family val="2"/>
          </rPr>
          <t xml:space="preserve"> dd/mm/aaaa
</t>
        </r>
        <r>
          <rPr>
            <b/>
            <sz val="9"/>
            <color indexed="81"/>
            <rFont val="Tahoma"/>
            <family val="2"/>
          </rPr>
          <t>Hito 2:</t>
        </r>
        <r>
          <rPr>
            <sz val="9"/>
            <color indexed="81"/>
            <rFont val="Tahoma"/>
            <family val="2"/>
          </rPr>
          <t xml:space="preserve"> dd/mm/aaaa</t>
        </r>
      </text>
    </comment>
    <comment ref="M10" authorId="0" shapeId="0" xr:uid="{0E267643-439A-4188-BAE3-99E6EBDBB735}">
      <text>
        <r>
          <rPr>
            <b/>
            <sz val="9"/>
            <color indexed="81"/>
            <rFont val="Tahoma"/>
            <family val="2"/>
          </rPr>
          <t>Nicolás Sánchez Barrera:</t>
        </r>
        <r>
          <rPr>
            <sz val="9"/>
            <color indexed="81"/>
            <rFont val="Tahoma"/>
            <family val="2"/>
          </rPr>
          <t xml:space="preserve">
</t>
        </r>
        <r>
          <rPr>
            <b/>
            <sz val="9"/>
            <color indexed="81"/>
            <rFont val="Tahoma"/>
            <family val="2"/>
          </rPr>
          <t>Fecha Inicio:</t>
        </r>
        <r>
          <rPr>
            <sz val="9"/>
            <color indexed="81"/>
            <rFont val="Tahoma"/>
            <family val="2"/>
          </rPr>
          <t xml:space="preserve"> dd/mm/aaaa
</t>
        </r>
        <r>
          <rPr>
            <b/>
            <sz val="9"/>
            <color indexed="81"/>
            <rFont val="Tahoma"/>
            <family val="2"/>
          </rPr>
          <t>Fecha Fin:</t>
        </r>
        <r>
          <rPr>
            <sz val="9"/>
            <color indexed="81"/>
            <rFont val="Tahoma"/>
            <family val="2"/>
          </rPr>
          <t xml:space="preserve"> dd/mm/aaaa
</t>
        </r>
        <r>
          <rPr>
            <b/>
            <sz val="9"/>
            <color indexed="81"/>
            <rFont val="Tahoma"/>
            <family val="2"/>
          </rPr>
          <t xml:space="preserve">Hito 1: </t>
        </r>
        <r>
          <rPr>
            <sz val="9"/>
            <color indexed="81"/>
            <rFont val="Tahoma"/>
            <family val="2"/>
          </rPr>
          <t xml:space="preserve">dd/mm/aaaa
</t>
        </r>
        <r>
          <rPr>
            <b/>
            <sz val="9"/>
            <color indexed="81"/>
            <rFont val="Tahoma"/>
            <family val="2"/>
          </rPr>
          <t xml:space="preserve">Hito 2: </t>
        </r>
        <r>
          <rPr>
            <sz val="9"/>
            <color indexed="81"/>
            <rFont val="Tahoma"/>
            <family val="2"/>
          </rPr>
          <t>dd/mm/aaaa</t>
        </r>
      </text>
    </comment>
    <comment ref="J11" authorId="0" shapeId="0" xr:uid="{91FF94D6-230E-4B23-ADDB-D0196CAADD6E}">
      <text>
        <r>
          <rPr>
            <b/>
            <sz val="9"/>
            <color indexed="81"/>
            <rFont val="Tahoma"/>
            <family val="2"/>
          </rPr>
          <t>Nicolás Sánchez Barrera:</t>
        </r>
        <r>
          <rPr>
            <sz val="9"/>
            <color indexed="81"/>
            <rFont val="Tahoma"/>
            <family val="2"/>
          </rPr>
          <t xml:space="preserve">
</t>
        </r>
        <r>
          <rPr>
            <b/>
            <sz val="9"/>
            <color indexed="81"/>
            <rFont val="Tahoma"/>
            <family val="2"/>
          </rPr>
          <t xml:space="preserve">Fecha Inicio: </t>
        </r>
        <r>
          <rPr>
            <sz val="9"/>
            <color indexed="81"/>
            <rFont val="Tahoma"/>
            <family val="2"/>
          </rPr>
          <t xml:space="preserve">dd/mm/aaaa
</t>
        </r>
        <r>
          <rPr>
            <b/>
            <sz val="9"/>
            <color indexed="81"/>
            <rFont val="Tahoma"/>
            <family val="2"/>
          </rPr>
          <t>Fecha Fin:</t>
        </r>
        <r>
          <rPr>
            <sz val="9"/>
            <color indexed="81"/>
            <rFont val="Tahoma"/>
            <family val="2"/>
          </rPr>
          <t xml:space="preserve"> dd/mm/aaaa
</t>
        </r>
        <r>
          <rPr>
            <b/>
            <sz val="9"/>
            <color indexed="81"/>
            <rFont val="Tahoma"/>
            <family val="2"/>
          </rPr>
          <t>Hito 1:</t>
        </r>
        <r>
          <rPr>
            <sz val="9"/>
            <color indexed="81"/>
            <rFont val="Tahoma"/>
            <family val="2"/>
          </rPr>
          <t xml:space="preserve"> dd/mm/aaaa
</t>
        </r>
        <r>
          <rPr>
            <b/>
            <sz val="9"/>
            <color indexed="81"/>
            <rFont val="Tahoma"/>
            <family val="2"/>
          </rPr>
          <t>Hito 2:</t>
        </r>
        <r>
          <rPr>
            <sz val="9"/>
            <color indexed="81"/>
            <rFont val="Tahoma"/>
            <family val="2"/>
          </rPr>
          <t xml:space="preserve"> dd/mm/aaaa</t>
        </r>
      </text>
    </comment>
  </commentList>
</comments>
</file>

<file path=xl/sharedStrings.xml><?xml version="1.0" encoding="utf-8"?>
<sst xmlns="http://schemas.openxmlformats.org/spreadsheetml/2006/main" count="1323" uniqueCount="803">
  <si>
    <t>Objetivo</t>
  </si>
  <si>
    <t>Fase 1: Comprender</t>
  </si>
  <si>
    <t>Consolidar el grupo encargado de construir el PETI.</t>
  </si>
  <si>
    <t>Consolidar la información de la entidad pública utilizando los insumos existentes.</t>
  </si>
  <si>
    <t>Listar los servicios ofrecidos a los usuarios.</t>
  </si>
  <si>
    <t>Listar las capacidades y los procesos internos de la entidad pública.</t>
  </si>
  <si>
    <t>Hacer un análisis de impacto de los servicio y procesos y construir las fichas de los de mayor impacto</t>
  </si>
  <si>
    <t>Fase 2: Analizar</t>
  </si>
  <si>
    <t>Realizar un análisis de las debilidades y oportunidades de la entidad pública.</t>
  </si>
  <si>
    <t>Realizar un análisis de los factores externos políticos, económicos, sociales, tecnológicos y normatividad vigente que afecta la entidad pública.</t>
  </si>
  <si>
    <t>Caracterizar los usuarios a los que la entidad presta sus servicios</t>
  </si>
  <si>
    <t>Evaluar las tendencias tecnológicas de la cuarta revolución industrial.</t>
  </si>
  <si>
    <t>Construir la matriz de hallazgos y oportunidades de mejora de los servicios y operación de la entidad.</t>
  </si>
  <si>
    <t>Fase 3: Construir</t>
  </si>
  <si>
    <t>Construir la estrategia de TI y reportar el avance actual</t>
  </si>
  <si>
    <t>Definir las acciones de mejora en las fichas de servicio y proceso</t>
  </si>
  <si>
    <t>Identificar las acciones de mejora que permitirán ofrecer mejores servicios.</t>
  </si>
  <si>
    <t>Definir iniciativas de inversión y priorizarlas</t>
  </si>
  <si>
    <t>Identificar los gastos asociados a la operación del área de tecnologías de la información o quien haga sus veces.</t>
  </si>
  <si>
    <t>Identificar los planes de la política de gobierno digital e incorporar las iniciativas con componentes de TI al PETI.</t>
  </si>
  <si>
    <t>Construir la hoja de ruta del área de Tecnologías de la información o quien haga sus veces.</t>
  </si>
  <si>
    <t>Definir el plan de comunicaciones del PETI.</t>
  </si>
  <si>
    <t>Construir el Plan Estratégico de Tecnologías de la información con los productos construidos en las sesiones</t>
  </si>
  <si>
    <t>Fase 4: Presentar</t>
  </si>
  <si>
    <t>Definir el tablero de indicadores para medir el avance en la estrategia de TI.</t>
  </si>
  <si>
    <t xml:space="preserve">Aprobar el PETI por la alta dirección. </t>
  </si>
  <si>
    <t>Presentar el PETI a los interesados.</t>
  </si>
  <si>
    <t>Revisar las equivalencias del PETI con otros modelos de medición.</t>
  </si>
  <si>
    <t>Nombre</t>
  </si>
  <si>
    <t>Áreas de la entidad</t>
  </si>
  <si>
    <t>Nombre de la Entidad</t>
  </si>
  <si>
    <t>Municipio</t>
  </si>
  <si>
    <t>Orden o Suborden</t>
  </si>
  <si>
    <t>Naturaleza Jurídica</t>
  </si>
  <si>
    <t>$###.###.###</t>
  </si>
  <si>
    <t>Nivel</t>
  </si>
  <si>
    <t>dd/mm/aaaa</t>
  </si>
  <si>
    <t>Tipo de Vinculación</t>
  </si>
  <si>
    <t>Representante Legal</t>
  </si>
  <si>
    <t>ID</t>
  </si>
  <si>
    <t>Misión de TI</t>
  </si>
  <si>
    <t>Visión de TI</t>
  </si>
  <si>
    <t>Variables</t>
  </si>
  <si>
    <t>Canales</t>
  </si>
  <si>
    <t>Nombre del Servicio</t>
  </si>
  <si>
    <t>Nivel de criticidad</t>
  </si>
  <si>
    <t>Canal 1</t>
  </si>
  <si>
    <t>Canal 2</t>
  </si>
  <si>
    <t>Canal 3</t>
  </si>
  <si>
    <t>Canal 4</t>
  </si>
  <si>
    <t>Canal 5</t>
  </si>
  <si>
    <t>Canal 6</t>
  </si>
  <si>
    <t>Canal 7</t>
  </si>
  <si>
    <t>Canal 8</t>
  </si>
  <si>
    <t>S01</t>
  </si>
  <si>
    <t>S02</t>
  </si>
  <si>
    <t>S03</t>
  </si>
  <si>
    <t>S04</t>
  </si>
  <si>
    <t>S05</t>
  </si>
  <si>
    <t>S06</t>
  </si>
  <si>
    <t>S07</t>
  </si>
  <si>
    <t>S08</t>
  </si>
  <si>
    <t>S09</t>
  </si>
  <si>
    <t>S10</t>
  </si>
  <si>
    <t>S11</t>
  </si>
  <si>
    <t>S12</t>
  </si>
  <si>
    <t>S13</t>
  </si>
  <si>
    <t>S14</t>
  </si>
  <si>
    <t>S15</t>
  </si>
  <si>
    <t>S16</t>
  </si>
  <si>
    <t>S17</t>
  </si>
  <si>
    <t>S18</t>
  </si>
  <si>
    <t>S19</t>
  </si>
  <si>
    <t>S20</t>
  </si>
  <si>
    <t>Capacidades</t>
  </si>
  <si>
    <t>Subcapacidades</t>
  </si>
  <si>
    <t>Proceso o Procedimiento</t>
  </si>
  <si>
    <t>Recursos</t>
  </si>
  <si>
    <t>Roles</t>
  </si>
  <si>
    <t>C01</t>
  </si>
  <si>
    <t>Ej. Gestionar la estrategia institucional</t>
  </si>
  <si>
    <t>C02</t>
  </si>
  <si>
    <t>Ej. Gestionar las comunicaciones</t>
  </si>
  <si>
    <t>C03</t>
  </si>
  <si>
    <t>Ej. Gestionar talento humano</t>
  </si>
  <si>
    <t>C04</t>
  </si>
  <si>
    <t>Ej. Gestionar finanzas</t>
  </si>
  <si>
    <t>C05</t>
  </si>
  <si>
    <t>Ej. Gestionar los servicios jurídicos</t>
  </si>
  <si>
    <t>C06</t>
  </si>
  <si>
    <t>Ej. Gestionar seguridad de la información</t>
  </si>
  <si>
    <t>C07</t>
  </si>
  <si>
    <t>Ej. Gestionar las tecnologías de la Información y las comunicaciones</t>
  </si>
  <si>
    <t>C08</t>
  </si>
  <si>
    <t>Ej. Gestionar servicios administrativos</t>
  </si>
  <si>
    <t>C09</t>
  </si>
  <si>
    <t>Ej. Gestionar atención a los usuarios</t>
  </si>
  <si>
    <t>C10</t>
  </si>
  <si>
    <t xml:space="preserve"> Ej. Hacer seguimiento y control</t>
  </si>
  <si>
    <t>C11</t>
  </si>
  <si>
    <t>Gestionar certificados</t>
  </si>
  <si>
    <t>C12</t>
  </si>
  <si>
    <t>Capacidad misional 2</t>
  </si>
  <si>
    <t>C13</t>
  </si>
  <si>
    <t>Capacidad misional 3</t>
  </si>
  <si>
    <t>C14</t>
  </si>
  <si>
    <t>Capacidad misional 4</t>
  </si>
  <si>
    <t>C15</t>
  </si>
  <si>
    <t>Capacidad misional 5</t>
  </si>
  <si>
    <t>Ej. Ciudadano</t>
  </si>
  <si>
    <t>Ej. C01.02 y C02.05</t>
  </si>
  <si>
    <t>Ej. Todos</t>
  </si>
  <si>
    <t>Caracterización 2</t>
  </si>
  <si>
    <t>Caracterización 3</t>
  </si>
  <si>
    <t>Caracterización 4</t>
  </si>
  <si>
    <t>Caracterización 5</t>
  </si>
  <si>
    <t>Telefónico</t>
  </si>
  <si>
    <t>Presencial</t>
  </si>
  <si>
    <t>GOV.CO</t>
  </si>
  <si>
    <t>Origen Interno</t>
  </si>
  <si>
    <t>Fortalezas</t>
  </si>
  <si>
    <t>Debilidades</t>
  </si>
  <si>
    <t>¿Cuáles son las ventajas de la entidad en temas de TI?
¿Qué recursos tiene la entidad en temas de TI que no tienen otras entidades?
¿Qué sabe hacer la entidad muy bien en temas de TI?
¿Qué reconocimiento tiene la entidad en temas de TI?</t>
  </si>
  <si>
    <t>Origen Externo</t>
  </si>
  <si>
    <t>Oportunidades</t>
  </si>
  <si>
    <t>Amenazas</t>
  </si>
  <si>
    <t>¿Qué oportunidades existen para aprovechar al máximo las fortalezas de la entidad en temas de TI? 
¿Qué apoyo externo se podría utilizar para mejorar los servicios que ofrece la entidad y los temas de TI?</t>
  </si>
  <si>
    <t>¿Qué cambios externos en temas de TI pueden afectar la prestación de los servicios de la entidad?
¿Qué factores externos pueden generar más debilidades?
¿Qué cambios externos en temas de TI pueden afectar la prestación de los servicios de TI?</t>
  </si>
  <si>
    <t>Marco Normativo</t>
  </si>
  <si>
    <t>Número</t>
  </si>
  <si>
    <t>Año</t>
  </si>
  <si>
    <t>Descripción</t>
  </si>
  <si>
    <t>N001</t>
  </si>
  <si>
    <t>N002</t>
  </si>
  <si>
    <t>N003</t>
  </si>
  <si>
    <t>N004</t>
  </si>
  <si>
    <t>N005</t>
  </si>
  <si>
    <t>N006</t>
  </si>
  <si>
    <t>N007</t>
  </si>
  <si>
    <t>N008</t>
  </si>
  <si>
    <t>N009</t>
  </si>
  <si>
    <t>N010</t>
  </si>
  <si>
    <t>N011</t>
  </si>
  <si>
    <t>N012</t>
  </si>
  <si>
    <t>N013</t>
  </si>
  <si>
    <t>N014</t>
  </si>
  <si>
    <t>N015</t>
  </si>
  <si>
    <t>N016</t>
  </si>
  <si>
    <t>N017</t>
  </si>
  <si>
    <t>N018</t>
  </si>
  <si>
    <t>N019</t>
  </si>
  <si>
    <t>N020</t>
  </si>
  <si>
    <t>FACTORES EXTERNOS</t>
  </si>
  <si>
    <t>Factor</t>
  </si>
  <si>
    <t>Propuesta por Gobierno Digital</t>
  </si>
  <si>
    <t>Relevante</t>
  </si>
  <si>
    <t>Medible</t>
  </si>
  <si>
    <t>Asociativa</t>
  </si>
  <si>
    <t>Consistente</t>
  </si>
  <si>
    <t>Puntaje Total</t>
  </si>
  <si>
    <t>Fuente de Información</t>
  </si>
  <si>
    <t>Caracterización 1</t>
  </si>
  <si>
    <t>Caracterización 6</t>
  </si>
  <si>
    <t>Geográfico</t>
  </si>
  <si>
    <t>Ubicación</t>
  </si>
  <si>
    <t>Clima</t>
  </si>
  <si>
    <t>Demográfico</t>
  </si>
  <si>
    <t>Tipo y número de documento</t>
  </si>
  <si>
    <t>Edad</t>
  </si>
  <si>
    <t>Sexo</t>
  </si>
  <si>
    <t>Ingresos</t>
  </si>
  <si>
    <t>Actividad económica</t>
  </si>
  <si>
    <t>Estrato socio económico</t>
  </si>
  <si>
    <t>Régimen de afiliación al Sistema General de Seguridad Social</t>
  </si>
  <si>
    <t>Tamaño del núcleo familiar</t>
  </si>
  <si>
    <t>Estado del ciclo familiar</t>
  </si>
  <si>
    <t>Escolaridad</t>
  </si>
  <si>
    <t>Lenguas e idiomas</t>
  </si>
  <si>
    <t>Nivel académico</t>
  </si>
  <si>
    <t>Vulnerabilidad</t>
  </si>
  <si>
    <t>Intrínseco</t>
  </si>
  <si>
    <t>Intereses</t>
  </si>
  <si>
    <t>Lugar de encuentro</t>
  </si>
  <si>
    <t>Acceso a canales</t>
  </si>
  <si>
    <t>Uso de canales</t>
  </si>
  <si>
    <t>Conocimiento</t>
  </si>
  <si>
    <t>Dialecto</t>
  </si>
  <si>
    <t>Comportamiento</t>
  </si>
  <si>
    <t>Niveles de uso</t>
  </si>
  <si>
    <t>Beneficios buscados</t>
  </si>
  <si>
    <t>Eventos</t>
  </si>
  <si>
    <t>Estatus del usuario</t>
  </si>
  <si>
    <t>Características</t>
  </si>
  <si>
    <t>Cloud Computing</t>
  </si>
  <si>
    <t>Inteligencia Artificial - Machine Learning</t>
  </si>
  <si>
    <t>Predicciones sobre comportamientos, reacciones y tendencias en datos almacenados y clasificados</t>
  </si>
  <si>
    <t>Internet de las Cosas</t>
  </si>
  <si>
    <t>Interconexión de cualquier objeto o producto con otro a través de la red</t>
  </si>
  <si>
    <t>Big Data - Analítica</t>
  </si>
  <si>
    <t>Manejo de altos volúmenes de información y velocidad de los datos o rapidez en la que son creados</t>
  </si>
  <si>
    <t>BlockChain</t>
  </si>
  <si>
    <t>Transacciones automáticas confiables con integridad del proceso en bloques de transacción</t>
  </si>
  <si>
    <t>Microservicios - SOA</t>
  </si>
  <si>
    <t>Manejo de arquitectura descentralizada o software descompuesto en diferentes partes independientes</t>
  </si>
  <si>
    <t>DevOps</t>
  </si>
  <si>
    <t>Uso de contenedores que permiten el despliegue y desarrollo de aplicaciones rápidamente</t>
  </si>
  <si>
    <t>Plataformas de Ciberseguridad</t>
  </si>
  <si>
    <t>Análisis de todo el tráfico de red para la reducción de los ciberataques</t>
  </si>
  <si>
    <t>Realidad Aumentada</t>
  </si>
  <si>
    <t>Facilita el aprendizaje y enseñanza de una forma rápida y más adecuada</t>
  </si>
  <si>
    <t>Espacio digital común en una organización para la generación colaborativa de documentos y contenido digital en general</t>
  </si>
  <si>
    <t>Elementos electromecánicos que pueden ejecutar tareas físicas para las cuales han sido diseñados. Ejemplo: Clasificación de frutas</t>
  </si>
  <si>
    <t>Impresión 3D</t>
  </si>
  <si>
    <t>Generación tridimensional de objetos a partir de apilamiento de capas, que en conjunto generan una figura que corresponde a un diseño previo</t>
  </si>
  <si>
    <t>Otra…</t>
  </si>
  <si>
    <t>Catálogo de hallazgos</t>
  </si>
  <si>
    <t>Id</t>
  </si>
  <si>
    <t>Id del Servicio / Capacidad</t>
  </si>
  <si>
    <t>Impacto</t>
  </si>
  <si>
    <t>Evidencia</t>
  </si>
  <si>
    <t>URL Evidencia</t>
  </si>
  <si>
    <t>H01</t>
  </si>
  <si>
    <t>H02</t>
  </si>
  <si>
    <t>H03</t>
  </si>
  <si>
    <t>H04</t>
  </si>
  <si>
    <t>H05</t>
  </si>
  <si>
    <t>H06</t>
  </si>
  <si>
    <t>H07</t>
  </si>
  <si>
    <t>H08</t>
  </si>
  <si>
    <t>H09</t>
  </si>
  <si>
    <t>H10</t>
  </si>
  <si>
    <t>H11</t>
  </si>
  <si>
    <t>H12</t>
  </si>
  <si>
    <t>H13</t>
  </si>
  <si>
    <t>H14</t>
  </si>
  <si>
    <t>H15</t>
  </si>
  <si>
    <t>H16</t>
  </si>
  <si>
    <t>H17</t>
  </si>
  <si>
    <t>H18</t>
  </si>
  <si>
    <t>H19</t>
  </si>
  <si>
    <t>H20</t>
  </si>
  <si>
    <t>H21</t>
  </si>
  <si>
    <t>H22</t>
  </si>
  <si>
    <t>H23</t>
  </si>
  <si>
    <t>H24</t>
  </si>
  <si>
    <t>H25</t>
  </si>
  <si>
    <t>H26</t>
  </si>
  <si>
    <t>H27</t>
  </si>
  <si>
    <t>H28</t>
  </si>
  <si>
    <t>H29</t>
  </si>
  <si>
    <t>H30</t>
  </si>
  <si>
    <t>H31</t>
  </si>
  <si>
    <t>OETI01</t>
  </si>
  <si>
    <t>METI01</t>
  </si>
  <si>
    <t>METI02</t>
  </si>
  <si>
    <t>OETI02</t>
  </si>
  <si>
    <t>METI03</t>
  </si>
  <si>
    <t>METI04</t>
  </si>
  <si>
    <t>OETI03</t>
  </si>
  <si>
    <t>METI05</t>
  </si>
  <si>
    <t>METI06</t>
  </si>
  <si>
    <t>OETI04</t>
  </si>
  <si>
    <t>METI07</t>
  </si>
  <si>
    <t>METI08</t>
  </si>
  <si>
    <t>OETI05</t>
  </si>
  <si>
    <t>METI09</t>
  </si>
  <si>
    <t>METI10</t>
  </si>
  <si>
    <t>Utilice el modelo operativo construido en la sesión 4 y las fichas de servicio construidas en la sesión 5.</t>
  </si>
  <si>
    <t>Catálogo de brechas</t>
  </si>
  <si>
    <t>ID Servicio</t>
  </si>
  <si>
    <t>B001</t>
  </si>
  <si>
    <t>B002</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</si>
  <si>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</si>
  <si>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</si>
  <si>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</si>
  <si>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</si>
  <si>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</si>
  <si>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</si>
  <si>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</si>
  <si>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</si>
  <si>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</si>
  <si>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</si>
  <si>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</si>
  <si>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</si>
  <si>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</si>
  <si>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</si>
  <si>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</si>
  <si>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</si>
  <si>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</si>
  <si>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</si>
  <si>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</si>
  <si>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</si>
  <si>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</si>
  <si>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</si>
  <si>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</si>
  <si>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</si>
  <si>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</si>
  <si>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</si>
  <si>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</si>
  <si>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</si>
  <si>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</si>
  <si>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</si>
  <si>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</si>
  <si>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B034</t>
  </si>
  <si>
    <t>B035</t>
  </si>
  <si>
    <t>B036</t>
  </si>
  <si>
    <t>B037</t>
  </si>
  <si>
    <t>B038</t>
  </si>
  <si>
    <t>B039</t>
  </si>
  <si>
    <t>B040</t>
  </si>
  <si>
    <t>Catálogo de iniciativas de transformación</t>
  </si>
  <si>
    <t>Nombre Iniciativa</t>
  </si>
  <si>
    <t>Área Líder</t>
  </si>
  <si>
    <t>Áreas Involucradas</t>
  </si>
  <si>
    <t>ID Brechas</t>
  </si>
  <si>
    <t>IT001</t>
  </si>
  <si>
    <t>IT002</t>
  </si>
  <si>
    <t>IT003</t>
  </si>
  <si>
    <t>IT004</t>
  </si>
  <si>
    <t>IT005</t>
  </si>
  <si>
    <t>IT006</t>
  </si>
  <si>
    <t>IT007</t>
  </si>
  <si>
    <t>IT008</t>
  </si>
  <si>
    <t>IT009</t>
  </si>
  <si>
    <t>IT010</t>
  </si>
  <si>
    <t>IT011</t>
  </si>
  <si>
    <t>IT012</t>
  </si>
  <si>
    <t>IT013</t>
  </si>
  <si>
    <t>IT014</t>
  </si>
  <si>
    <t>IT015</t>
  </si>
  <si>
    <t>IT016</t>
  </si>
  <si>
    <t>IT017</t>
  </si>
  <si>
    <t>IT018</t>
  </si>
  <si>
    <t>IT019</t>
  </si>
  <si>
    <t>IT020</t>
  </si>
  <si>
    <t>ID INICIATIVA</t>
  </si>
  <si>
    <t>I001</t>
  </si>
  <si>
    <t>I002</t>
  </si>
  <si>
    <t>I003</t>
  </si>
  <si>
    <t>I004</t>
  </si>
  <si>
    <t>I005</t>
  </si>
  <si>
    <t>I006</t>
  </si>
  <si>
    <t>I007</t>
  </si>
  <si>
    <t>NOMBRE</t>
  </si>
  <si>
    <t>Ej. Arquitectura Empresarial - CRM</t>
  </si>
  <si>
    <t>Ej. Sistema Misional</t>
  </si>
  <si>
    <t>Ej. Actualización de Infraestructura Tecnológica</t>
  </si>
  <si>
    <t>Ej. Migración</t>
  </si>
  <si>
    <t>Ej. Big Data</t>
  </si>
  <si>
    <t>Ej. Racionalización de Sistemas</t>
  </si>
  <si>
    <t>Valor público</t>
  </si>
  <si>
    <t>Habilita servicios digitales y de confianza</t>
  </si>
  <si>
    <t>SI = 10; NO = 0</t>
  </si>
  <si>
    <t>Permite lograr procesos internos seguros y eficientes</t>
  </si>
  <si>
    <t xml:space="preserve">Permite tomar de decisiones a partir de datos </t>
  </si>
  <si>
    <t>Permite empoderar a los ciudadanos a través de un Estado abierto</t>
  </si>
  <si>
    <t xml:space="preserve">Impulsa el desarrollo de territorios y ciudades inteligentes </t>
  </si>
  <si>
    <t>Número de usuarios beneficiados anualmente</t>
  </si>
  <si>
    <t>Mayor = 10; Menor = 0</t>
  </si>
  <si>
    <t>Es normativo y de obligatorio cumplimiento</t>
  </si>
  <si>
    <t>Alineación con la estrategia de la entidad</t>
  </si>
  <si>
    <t>Mejora en la imagen institucional</t>
  </si>
  <si>
    <t>Alineado a los objetivos de desarrollo sostenible (ODS)</t>
  </si>
  <si>
    <t>Es autosostenible</t>
  </si>
  <si>
    <t>Complejidad</t>
  </si>
  <si>
    <t>Existe un riesgo financiero</t>
  </si>
  <si>
    <t>Existe un riesgo operativo</t>
  </si>
  <si>
    <t>Dependencia con otros proyectos</t>
  </si>
  <si>
    <t>Dependencia de sistemas actuales</t>
  </si>
  <si>
    <t>Interoperabilidad con otras entidades</t>
  </si>
  <si>
    <t>Existen las capacidades internas para ejecutar</t>
  </si>
  <si>
    <t>SI = 0; NO = 10</t>
  </si>
  <si>
    <t>Existe una alta resistencia al cambio</t>
  </si>
  <si>
    <t>Costo</t>
  </si>
  <si>
    <t>Costo estimado de inversión total</t>
  </si>
  <si>
    <t>Costo estimado de operación anual</t>
  </si>
  <si>
    <t>Duración</t>
  </si>
  <si>
    <t>Duración estimada</t>
  </si>
  <si>
    <t>Iniciativas de transformación</t>
  </si>
  <si>
    <t>Tiempo</t>
  </si>
  <si>
    <t xml:space="preserve">Nombre </t>
  </si>
  <si>
    <t>GO-001</t>
  </si>
  <si>
    <t>GO-002</t>
  </si>
  <si>
    <t>GO-003</t>
  </si>
  <si>
    <t>GO-004</t>
  </si>
  <si>
    <t>GO-005</t>
  </si>
  <si>
    <t>GO-006</t>
  </si>
  <si>
    <t>GO-007</t>
  </si>
  <si>
    <t>GO-008</t>
  </si>
  <si>
    <t>GO-009</t>
  </si>
  <si>
    <t>GO-010</t>
  </si>
  <si>
    <t>GO-011</t>
  </si>
  <si>
    <t>GO-012</t>
  </si>
  <si>
    <t>GO-013</t>
  </si>
  <si>
    <t>GO-014</t>
  </si>
  <si>
    <t>GO-015</t>
  </si>
  <si>
    <t>GO-016</t>
  </si>
  <si>
    <t>GO-017</t>
  </si>
  <si>
    <t>GO-018</t>
  </si>
  <si>
    <t>GO-019</t>
  </si>
  <si>
    <t>GO-020</t>
  </si>
  <si>
    <t>GO-021</t>
  </si>
  <si>
    <t>GO-022</t>
  </si>
  <si>
    <t>GO-023</t>
  </si>
  <si>
    <t>GO-024</t>
  </si>
  <si>
    <t>GO-025</t>
  </si>
  <si>
    <t>GO-026</t>
  </si>
  <si>
    <t>GO-027</t>
  </si>
  <si>
    <t>GO-028</t>
  </si>
  <si>
    <t>GO-029</t>
  </si>
  <si>
    <t>GO-030</t>
  </si>
  <si>
    <t>Brechas</t>
  </si>
  <si>
    <t>IPGD001</t>
  </si>
  <si>
    <t>IPGD002</t>
  </si>
  <si>
    <t>IPGD003</t>
  </si>
  <si>
    <t>IPGD004</t>
  </si>
  <si>
    <t>IPGD005</t>
  </si>
  <si>
    <t>IPGD006</t>
  </si>
  <si>
    <t>IPGD007</t>
  </si>
  <si>
    <t>IPGD008</t>
  </si>
  <si>
    <t>IPGD009</t>
  </si>
  <si>
    <t>IPGD010</t>
  </si>
  <si>
    <t>IPGD011</t>
  </si>
  <si>
    <t>IPGD012</t>
  </si>
  <si>
    <t>IPGD013</t>
  </si>
  <si>
    <t>IPGD014</t>
  </si>
  <si>
    <t>IPGD015</t>
  </si>
  <si>
    <t>IPGD016</t>
  </si>
  <si>
    <t>IPGD017</t>
  </si>
  <si>
    <t>IPGD018</t>
  </si>
  <si>
    <t>IPGD019</t>
  </si>
  <si>
    <t>IPGD020</t>
  </si>
  <si>
    <t>Presupuesto</t>
  </si>
  <si>
    <t>J</t>
  </si>
  <si>
    <t>A</t>
  </si>
  <si>
    <t>S</t>
  </si>
  <si>
    <t>O</t>
  </si>
  <si>
    <t>N</t>
  </si>
  <si>
    <t>D</t>
  </si>
  <si>
    <t>E</t>
  </si>
  <si>
    <t>F</t>
  </si>
  <si>
    <t>M</t>
  </si>
  <si>
    <t>IT-008</t>
  </si>
  <si>
    <t>IT-002</t>
  </si>
  <si>
    <t>Ej. Sistema de planeación</t>
  </si>
  <si>
    <t>IT-001</t>
  </si>
  <si>
    <t>IT-007</t>
  </si>
  <si>
    <t>Ej. Secretaria General</t>
  </si>
  <si>
    <t>IT-003</t>
  </si>
  <si>
    <t>IT-005</t>
  </si>
  <si>
    <t>Ej. Actualización CRM</t>
  </si>
  <si>
    <t>IT-004</t>
  </si>
  <si>
    <t>IT-006</t>
  </si>
  <si>
    <t>IO-001</t>
  </si>
  <si>
    <t>Ej. Mesa de ayuda</t>
  </si>
  <si>
    <t>IO-002</t>
  </si>
  <si>
    <t>Ej. Conectividad</t>
  </si>
  <si>
    <t>IO-003</t>
  </si>
  <si>
    <t>Ej. Antivirus</t>
  </si>
  <si>
    <t>IO-004</t>
  </si>
  <si>
    <t>Ej. Arrendamiento de equipos</t>
  </si>
  <si>
    <t>IO-005</t>
  </si>
  <si>
    <t>IO-006</t>
  </si>
  <si>
    <t>Ej. Servicio de Nube Publica</t>
  </si>
  <si>
    <t>IO-007</t>
  </si>
  <si>
    <t>Ej. Cuentas de correo</t>
  </si>
  <si>
    <t>IO-008</t>
  </si>
  <si>
    <t>Planeada</t>
  </si>
  <si>
    <t>Costo estimado total</t>
  </si>
  <si>
    <t>Fecha Inicio estimada</t>
  </si>
  <si>
    <t>Fecha Fin estimada</t>
  </si>
  <si>
    <t>Alineación a los Objetivos de TI</t>
  </si>
  <si>
    <t>Plan de comunicación del PETI</t>
  </si>
  <si>
    <t>Mensaje</t>
  </si>
  <si>
    <t>Canal</t>
  </si>
  <si>
    <t>Formato</t>
  </si>
  <si>
    <t>Responsable</t>
  </si>
  <si>
    <t>Frecuencia</t>
  </si>
  <si>
    <t>Código</t>
  </si>
  <si>
    <t>EJ. IE01</t>
  </si>
  <si>
    <t>Id Meta</t>
  </si>
  <si>
    <t>Fuente</t>
  </si>
  <si>
    <t>Variable 1</t>
  </si>
  <si>
    <t>Definición de variable 1</t>
  </si>
  <si>
    <t>Fuente de información</t>
  </si>
  <si>
    <t>Variable 2</t>
  </si>
  <si>
    <t>Definición de variable 2</t>
  </si>
  <si>
    <t>Formulación</t>
  </si>
  <si>
    <t>Ej. Número de solicitudes aprobadas / Número total de solicitudes</t>
  </si>
  <si>
    <t>Rangos</t>
  </si>
  <si>
    <t>Bueno</t>
  </si>
  <si>
    <t>de</t>
  </si>
  <si>
    <t>a</t>
  </si>
  <si>
    <t>Intermedio</t>
  </si>
  <si>
    <t>Malo</t>
  </si>
  <si>
    <t>Proyecto</t>
  </si>
  <si>
    <t>Desface</t>
  </si>
  <si>
    <t>I008</t>
  </si>
  <si>
    <t>Objetivo de TI</t>
  </si>
  <si>
    <t>Meta de TI</t>
  </si>
  <si>
    <t>Indicador</t>
  </si>
  <si>
    <t>Fecha Medición</t>
  </si>
  <si>
    <t>Ej. 60%</t>
  </si>
  <si>
    <t>Ej. 99%</t>
  </si>
  <si>
    <t>Nombre Proceso</t>
  </si>
  <si>
    <t>Ej. 20%</t>
  </si>
  <si>
    <t>Sección</t>
  </si>
  <si>
    <t>1. Objetivo</t>
  </si>
  <si>
    <t>Sesión 15</t>
  </si>
  <si>
    <t>2. Alcance</t>
  </si>
  <si>
    <t>Alcance</t>
  </si>
  <si>
    <t>3. Marco normativo</t>
  </si>
  <si>
    <t>Sesión 18</t>
  </si>
  <si>
    <t>4. Rupturas estratégicas</t>
  </si>
  <si>
    <t>Rupturas estratégicas</t>
  </si>
  <si>
    <t xml:space="preserve"> Consideraciones</t>
  </si>
  <si>
    <t>Principios de la Transformación Digital</t>
  </si>
  <si>
    <t>5.1. Estrategia de TI</t>
  </si>
  <si>
    <t>Sesión 2</t>
  </si>
  <si>
    <t>Objetivos de TI</t>
  </si>
  <si>
    <t>Estrategia Sectorial</t>
  </si>
  <si>
    <t>Evidencia complementaria de la fase 2</t>
  </si>
  <si>
    <t>Plan Nacional de Desarrollo</t>
  </si>
  <si>
    <t>Plan decenal</t>
  </si>
  <si>
    <t>Evidencia complementaria de la fase 3</t>
  </si>
  <si>
    <t>Plan estratégico institucional</t>
  </si>
  <si>
    <t>Objetivos institucionales</t>
  </si>
  <si>
    <t>Políticas de TI</t>
  </si>
  <si>
    <t>5.2. Uso y apropiación</t>
  </si>
  <si>
    <t>Nivel de aceptación y uso de la
tecnología</t>
  </si>
  <si>
    <t>Sesión 6</t>
  </si>
  <si>
    <t>Análisis DOFA</t>
  </si>
  <si>
    <t>Nivel de adopción de la
tecnología y la satisfacción en su uso</t>
  </si>
  <si>
    <t>Visión del directivo</t>
  </si>
  <si>
    <t>Sesión 11</t>
  </si>
  <si>
    <t>5.3 Sistemas de Información</t>
  </si>
  <si>
    <t>Situación actual de los sistemas de Información</t>
  </si>
  <si>
    <t>Sesión 10</t>
  </si>
  <si>
    <t>Catálogo de Sistemas de Información</t>
  </si>
  <si>
    <t>Situación actual de los servicios tecnológicos</t>
  </si>
  <si>
    <t>5.5 Gestión de Información</t>
  </si>
  <si>
    <t xml:space="preserve"> Situación actual de la entidad en materia de gestión de información</t>
  </si>
  <si>
    <t>5.6 Gobierno de TI</t>
  </si>
  <si>
    <t>Estructura organizacional actual del área de TI</t>
  </si>
  <si>
    <t xml:space="preserve"> Necesidades de recurso humano de TI</t>
  </si>
  <si>
    <t>Costos actuales de operación y funcionamiento del área de TI</t>
  </si>
  <si>
    <t>Iniciativas asociadas a la operación</t>
  </si>
  <si>
    <t>Plan estratégico de la institución pública, sector o territorio</t>
  </si>
  <si>
    <t>Estrategia de la entidad</t>
  </si>
  <si>
    <t>Estructura del sector</t>
  </si>
  <si>
    <t>Evidencia complementaria de la fase 1</t>
  </si>
  <si>
    <t>Estructura organizacional de la entidad</t>
  </si>
  <si>
    <t xml:space="preserve">Ubicación de los procesos relacionados con las tecnologías de la información en el sistema de gestión de calidad. </t>
  </si>
  <si>
    <t>Necesidades de información</t>
  </si>
  <si>
    <t>Alineación de TI con los procesos</t>
  </si>
  <si>
    <t>Sesión 4</t>
  </si>
  <si>
    <t>Recursos vs procesos</t>
  </si>
  <si>
    <t>7.1 Estrategia de TI</t>
  </si>
  <si>
    <t>Estrategia de TI vs Plan sectorial o territorial</t>
  </si>
  <si>
    <t>Estrategia de TI vs plan estrategia de la entidad</t>
  </si>
  <si>
    <t>Objetivos de TI vs Objetivos de la entidad</t>
  </si>
  <si>
    <t>7.2 Gobierno de TI</t>
  </si>
  <si>
    <t>Marco legal y normativo</t>
  </si>
  <si>
    <t>Instancias de toma de decisión</t>
  </si>
  <si>
    <t>Estructura organizacional de TI</t>
  </si>
  <si>
    <t>Roles y perfiles de TI</t>
  </si>
  <si>
    <t>Modelo de gestión de proyectos</t>
  </si>
  <si>
    <t>Acuerdos de nivel de servicios</t>
  </si>
  <si>
    <t>Cadena de valor de TI</t>
  </si>
  <si>
    <t>Procesos de TI</t>
  </si>
  <si>
    <t>Procesos o procedimientos</t>
  </si>
  <si>
    <t>Indicadores de procesos de TI</t>
  </si>
  <si>
    <t>Esquema de transferencia del conocimiento</t>
  </si>
  <si>
    <t>Plan de implementación de procesos</t>
  </si>
  <si>
    <t>Sesión 14</t>
  </si>
  <si>
    <t>Iniciativas de información</t>
  </si>
  <si>
    <t>Arquitectura de información</t>
  </si>
  <si>
    <t>Iniciativas de sistemas de información</t>
  </si>
  <si>
    <t>Arquitectura de sistemas de información</t>
  </si>
  <si>
    <t>Proceso de soporte técnico</t>
  </si>
  <si>
    <t>Criterios de calidad y procesos de gestión de servicios TIC</t>
  </si>
  <si>
    <t>Arquitectura de hardware</t>
  </si>
  <si>
    <t>Conectividad</t>
  </si>
  <si>
    <t>Servicios de operación</t>
  </si>
  <si>
    <t>Mesa de servicios</t>
  </si>
  <si>
    <t>Procedimientos de gestión</t>
  </si>
  <si>
    <t>Iniciativas de uso y apropiación</t>
  </si>
  <si>
    <t>Lineamientos o principios que rigen el plan TIC</t>
  </si>
  <si>
    <t>Consideraciones</t>
  </si>
  <si>
    <t>Lineamientos de TD del PND</t>
  </si>
  <si>
    <t>Actividades estratégicas</t>
  </si>
  <si>
    <t xml:space="preserve">Sesión 13 </t>
  </si>
  <si>
    <t>Mapa de ruta</t>
  </si>
  <si>
    <t>Sesión 17</t>
  </si>
  <si>
    <t>Hoja de ruta</t>
  </si>
  <si>
    <t>Indicadores de dominios</t>
  </si>
  <si>
    <t>Proyección presupuesto TI</t>
  </si>
  <si>
    <t>Plan de inversión de sistemas de información</t>
  </si>
  <si>
    <t>Plan de proyectos de servicios tecnológicos</t>
  </si>
  <si>
    <t>Plan proyecto inversión</t>
  </si>
  <si>
    <t>Plan de comunicaciones del PETI</t>
  </si>
  <si>
    <t>Sesión 20</t>
  </si>
  <si>
    <t>Tramite en linea</t>
  </si>
  <si>
    <t>Nivel Complejidad</t>
  </si>
  <si>
    <t>Nivel de satisfaccion</t>
  </si>
  <si>
    <t>Si</t>
  </si>
  <si>
    <t>Bajo</t>
  </si>
  <si>
    <t>No</t>
  </si>
  <si>
    <t>Medio</t>
  </si>
  <si>
    <t>Alto</t>
  </si>
  <si>
    <r>
      <t xml:space="preserve">Sesión 1: </t>
    </r>
    <r>
      <rPr>
        <sz val="12"/>
        <rFont val="Arial Narrow"/>
        <family val="2"/>
      </rPr>
      <t>Involucrar a los participantes e interesados</t>
    </r>
  </si>
  <si>
    <r>
      <t xml:space="preserve">Sesión 2: </t>
    </r>
    <r>
      <rPr>
        <sz val="12"/>
        <rFont val="Arial Narrow"/>
        <family val="2"/>
      </rPr>
      <t xml:space="preserve">Entender la estrategia </t>
    </r>
  </si>
  <si>
    <r>
      <t>Sesión 3:</t>
    </r>
    <r>
      <rPr>
        <sz val="12"/>
        <rFont val="Arial Narrow"/>
        <family val="2"/>
      </rPr>
      <t xml:space="preserve"> Identificar y caracterizar los servicios</t>
    </r>
  </si>
  <si>
    <r>
      <t xml:space="preserve">Sesión 4: </t>
    </r>
    <r>
      <rPr>
        <sz val="12"/>
        <rFont val="Arial Narrow"/>
        <family val="2"/>
      </rPr>
      <t>Identificar y caracterizar la operación</t>
    </r>
  </si>
  <si>
    <r>
      <t xml:space="preserve">Sesión 5: </t>
    </r>
    <r>
      <rPr>
        <sz val="12"/>
        <rFont val="Arial Narrow"/>
        <family val="2"/>
      </rPr>
      <t>Evaluar y comprender los servicios</t>
    </r>
  </si>
  <si>
    <r>
      <t xml:space="preserve">Sesión 6: </t>
    </r>
    <r>
      <rPr>
        <sz val="12"/>
        <rFont val="Arial Narrow"/>
        <family val="2"/>
      </rPr>
      <t>Analizar los factores internos y externos</t>
    </r>
  </si>
  <si>
    <r>
      <t xml:space="preserve">Sesión 7: </t>
    </r>
    <r>
      <rPr>
        <sz val="12"/>
        <rFont val="Arial Narrow"/>
        <family val="2"/>
      </rPr>
      <t>Analizar el entorno y la normatividad vigente</t>
    </r>
  </si>
  <si>
    <r>
      <t xml:space="preserve">Sesión 8: </t>
    </r>
    <r>
      <rPr>
        <sz val="12"/>
        <rFont val="Arial Narrow"/>
        <family val="2"/>
      </rPr>
      <t>Caracterizar los usuarios</t>
    </r>
  </si>
  <si>
    <r>
      <t xml:space="preserve">Sesión 9: </t>
    </r>
    <r>
      <rPr>
        <sz val="12"/>
        <rFont val="Arial Narrow"/>
        <family val="2"/>
      </rPr>
      <t>Evaluar las tendencias tecnológicas</t>
    </r>
  </si>
  <si>
    <r>
      <t xml:space="preserve">Sesión 10: </t>
    </r>
    <r>
      <rPr>
        <sz val="12"/>
        <rFont val="Arial Narrow"/>
        <family val="2"/>
      </rPr>
      <t>Consolidar la matriz de hallazgos</t>
    </r>
  </si>
  <si>
    <r>
      <t xml:space="preserve">Sesión 12: </t>
    </r>
    <r>
      <rPr>
        <sz val="12"/>
        <rFont val="Arial Narrow"/>
        <family val="2"/>
      </rPr>
      <t>Identificar mejoras en los servicios y la operación</t>
    </r>
  </si>
  <si>
    <r>
      <t xml:space="preserve">Sesión 13: </t>
    </r>
    <r>
      <rPr>
        <sz val="12"/>
        <rFont val="Arial Narrow"/>
        <family val="2"/>
      </rPr>
      <t>Identificar las brechas</t>
    </r>
  </si>
  <si>
    <r>
      <t xml:space="preserve">Sesión 14: </t>
    </r>
    <r>
      <rPr>
        <sz val="12"/>
        <rFont val="Arial Narrow"/>
        <family val="2"/>
      </rPr>
      <t>Consolidar y priorizar las iniciativas de inversión</t>
    </r>
  </si>
  <si>
    <r>
      <t xml:space="preserve">Sesión 15: </t>
    </r>
    <r>
      <rPr>
        <sz val="12"/>
        <rFont val="Arial Narrow"/>
        <family val="2"/>
      </rPr>
      <t>Consolidar los gastos asociados a la operación</t>
    </r>
  </si>
  <si>
    <r>
      <t xml:space="preserve">Sesión 16: </t>
    </r>
    <r>
      <rPr>
        <sz val="12"/>
        <rFont val="Arial Narrow"/>
        <family val="2"/>
      </rPr>
      <t>Identificar los planes de la Política de Gobierno Digital</t>
    </r>
  </si>
  <si>
    <r>
      <t xml:space="preserve">Sesión 17: </t>
    </r>
    <r>
      <rPr>
        <sz val="12"/>
        <rFont val="Arial Narrow"/>
        <family val="2"/>
      </rPr>
      <t>Construir la hoja de ruta</t>
    </r>
  </si>
  <si>
    <r>
      <t xml:space="preserve">Sesión 18: </t>
    </r>
    <r>
      <rPr>
        <sz val="12"/>
        <rFont val="Arial Narrow"/>
        <family val="2"/>
      </rPr>
      <t>Definir las comunicaciones del PETI</t>
    </r>
  </si>
  <si>
    <r>
      <t xml:space="preserve">Sesión 19: </t>
    </r>
    <r>
      <rPr>
        <sz val="12"/>
        <rFont val="Arial Narrow"/>
        <family val="2"/>
      </rPr>
      <t>Construir el PETI</t>
    </r>
  </si>
  <si>
    <r>
      <t xml:space="preserve">Sesión 20: </t>
    </r>
    <r>
      <rPr>
        <sz val="12"/>
        <rFont val="Arial Narrow"/>
        <family val="2"/>
      </rPr>
      <t xml:space="preserve"> Definir el  seguimiento y control del PETI</t>
    </r>
  </si>
  <si>
    <r>
      <t xml:space="preserve">Sesión 21: </t>
    </r>
    <r>
      <rPr>
        <sz val="12"/>
        <rFont val="Arial Narrow"/>
        <family val="2"/>
      </rPr>
      <t>Aprobar y publicar el PETI</t>
    </r>
  </si>
  <si>
    <r>
      <t xml:space="preserve">Sesión 22: </t>
    </r>
    <r>
      <rPr>
        <sz val="12"/>
        <rFont val="Arial Narrow"/>
        <family val="2"/>
      </rPr>
      <t xml:space="preserve">Presentar el PETI </t>
    </r>
  </si>
  <si>
    <r>
      <t xml:space="preserve">Sesión 23: </t>
    </r>
    <r>
      <rPr>
        <sz val="12"/>
        <rFont val="Arial Narrow"/>
        <family val="2"/>
      </rPr>
      <t>Validar equivalencias y relación de evidencias</t>
    </r>
  </si>
  <si>
    <t>CANALES</t>
  </si>
  <si>
    <t>VARIABLES</t>
  </si>
  <si>
    <t>INTEROPERABILIDAD</t>
  </si>
  <si>
    <t>Puntaje Sisbén</t>
  </si>
  <si>
    <t>Etnia</t>
  </si>
  <si>
    <t>GRUPO PARA LA CONSTRUCCIÓN DEL PETI</t>
  </si>
  <si>
    <t>CARACTERIZACIÓN DE SERVICIOS</t>
  </si>
  <si>
    <t xml:space="preserve">MODULO OPERATIVO </t>
  </si>
  <si>
    <t xml:space="preserve">EVALUACIÓN DE SERVICIOS </t>
  </si>
  <si>
    <t>FICHA DEL SERVICIO</t>
  </si>
  <si>
    <t>MARCO NORMATIVO</t>
  </si>
  <si>
    <t>CARACTERIZACIÓN DE PERSONAS NATURALES</t>
  </si>
  <si>
    <t xml:space="preserve">EVALUACIÓN DE TENDENCIAS TECNOLÓGICAS </t>
  </si>
  <si>
    <t>Autoservicio bajo demanda (On-demand self-service) Acceso amplio a la red Conjunto común de recursos Rápida elasticidad Servicio medible</t>
  </si>
  <si>
    <t xml:space="preserve">CATÁLOGO DE HALLAZGOS </t>
  </si>
  <si>
    <t xml:space="preserve">ESTRATEGIA TI </t>
  </si>
  <si>
    <t>CATÁLOGO DE BRECHAS</t>
  </si>
  <si>
    <t xml:space="preserve">CATÁLOGO DE INICIATIVAS DE TRANSFORMACIÓN </t>
  </si>
  <si>
    <t xml:space="preserve">CATÁLOGO DE GASTOS SOBRE LA OPERACIÓN </t>
  </si>
  <si>
    <t>CATÁLOGO DE INICIATIVAS DE PLANES DE LA POLÍTICA DE GOBIERNO DIGITAL</t>
  </si>
  <si>
    <t>PROYECTOS</t>
  </si>
  <si>
    <t>Ej. Nuevo ERP</t>
  </si>
  <si>
    <t>Ej. Telefonía</t>
  </si>
  <si>
    <t>Ej. Honorarios contratistas</t>
  </si>
  <si>
    <t xml:space="preserve">FORMATO DE INDICADOR </t>
  </si>
  <si>
    <t>5 Sesiones de la Fase 1</t>
  </si>
  <si>
    <t>5 Sesiones de la Fase 2</t>
  </si>
  <si>
    <r>
      <t xml:space="preserve">Sesión 11: </t>
    </r>
    <r>
      <rPr>
        <sz val="12"/>
        <rFont val="Arial Narrow"/>
        <family val="2"/>
      </rPr>
      <t>Construir la estrategia de TI</t>
    </r>
  </si>
  <si>
    <t xml:space="preserve">FICHA DE LA ENTIDAD </t>
  </si>
  <si>
    <t>ESTRATEGIA DE LA ENTIDAD</t>
  </si>
  <si>
    <t>Presupuesto de TI Ejecutado Última Vigencia</t>
  </si>
  <si>
    <t>Fecha de Última Actualización Plan Estratégico Institucional</t>
  </si>
  <si>
    <t>Fecha de Última Actualización Plan Estratégico de TI</t>
  </si>
  <si>
    <t>OBJETIVOS Y METAS DE LA ENTIDAD</t>
  </si>
  <si>
    <t>ESTRATEGIA DE TI</t>
  </si>
  <si>
    <t>OBJETIVOS</t>
  </si>
  <si>
    <t>METAS</t>
  </si>
  <si>
    <t>Misión de la Entidad</t>
  </si>
  <si>
    <t>Visión de la Entidad</t>
  </si>
  <si>
    <t>Medición Actual</t>
  </si>
  <si>
    <t>ID Objetivos Entidad Asociados</t>
  </si>
  <si>
    <t>Descripción del Servicio</t>
  </si>
  <si>
    <t>Áreas que Participan</t>
  </si>
  <si>
    <t>Tipo de Usuario</t>
  </si>
  <si>
    <t>Ingresos Último Año</t>
  </si>
  <si>
    <t>Costos  Último Año</t>
  </si>
  <si>
    <t># de Solicitudes   Último Año</t>
  </si>
  <si>
    <t>Nivel de Satisfacción del Servicio</t>
  </si>
  <si>
    <t># de PQR Recibidas</t>
  </si>
  <si>
    <t>Nivel de Complejidad Actual</t>
  </si>
  <si>
    <t>Nivel de Criticidad</t>
  </si>
  <si>
    <t>Nivel de Valor al Ciudadano</t>
  </si>
  <si>
    <t>Tiempo Promedio del Ciclo del Servicio</t>
  </si>
  <si>
    <t>Nivel de Riesgo de Corrupción</t>
  </si>
  <si>
    <t>Servicio en Línea</t>
  </si>
  <si>
    <t>Subcapacidades Asociadas</t>
  </si>
  <si>
    <t>Costos Último Año</t>
  </si>
  <si>
    <t>Costo al Ciudadano</t>
  </si>
  <si>
    <t>Entidad Pública</t>
  </si>
  <si>
    <t>Información Intercambiada</t>
  </si>
  <si>
    <t>Sistema de Información Origen</t>
  </si>
  <si>
    <t>Sistema de Información Destino</t>
  </si>
  <si>
    <t>HABILITADORES</t>
  </si>
  <si>
    <t>BARRERAS</t>
  </si>
  <si>
    <t>¿Qué puede mejorar la entidad en temas de TI?
¿Qué recursos hacen falta en temas de TI?
¿Qué capacidades hacen falta en la entidad en temas de TI?
¿Qué consideran los usuarios que debemos mejorar en temas de TI?</t>
  </si>
  <si>
    <t>ID Capacidades o Servicios Impactados</t>
  </si>
  <si>
    <t>Plataforma Colaborativa</t>
  </si>
  <si>
    <t>Robótica y Drones</t>
  </si>
  <si>
    <t>Descripción del Hallazgo</t>
  </si>
  <si>
    <t xml:space="preserve">Tiempo Estimado Total </t>
  </si>
  <si>
    <t>Costo Estimado Inversión Total</t>
  </si>
  <si>
    <t>ID Servicios Asociadas</t>
  </si>
  <si>
    <t>ID Metas Estratégicas</t>
  </si>
  <si>
    <t>Tiempo Total Estimado</t>
  </si>
  <si>
    <t>Fecha Inicio Estimada</t>
  </si>
  <si>
    <t>Requiere Profundizar con Arquitectura Empresarial</t>
  </si>
  <si>
    <t>Valor Público</t>
  </si>
  <si>
    <t>PROMEDIO VALOR PÚBLICO</t>
  </si>
  <si>
    <t>PROMEDIO COMPLEJIDAD</t>
  </si>
  <si>
    <t>PROMEDIO COSTO</t>
  </si>
  <si>
    <t>DURACIÓN</t>
  </si>
  <si>
    <t>INICIATIVAS DE TRANSFORMACIÓN</t>
  </si>
  <si>
    <t>ID Capacidades Asociadas o ID Servicio Asociado</t>
  </si>
  <si>
    <t>ID Meta de TI Asociada</t>
  </si>
  <si>
    <t>Costo Estimado Inversión total</t>
  </si>
  <si>
    <t>Nombre de Proyecto</t>
  </si>
  <si>
    <t>GASTOS DE LA OPERACIÓN</t>
  </si>
  <si>
    <t>Ej. Oficina Asesora de Planeación</t>
  </si>
  <si>
    <t>Dirección de Tecnologías de la información y las Comunicaciones</t>
  </si>
  <si>
    <t>FICHA DE INICIATIVA INVERSIÓN</t>
  </si>
  <si>
    <t>Alineación a los Objetivos de la Entidad</t>
  </si>
  <si>
    <t>Costo Estimado Total</t>
  </si>
  <si>
    <t>Fecha Fin Estimada</t>
  </si>
  <si>
    <t>En Ejecución</t>
  </si>
  <si>
    <t xml:space="preserve">FICHA DE GASTO OPERACIÓN </t>
  </si>
  <si>
    <t>FASES</t>
  </si>
  <si>
    <t>SESIONES</t>
  </si>
  <si>
    <t>OBJETIVO</t>
  </si>
  <si>
    <t>9 Sesiones de la Fase 3</t>
  </si>
  <si>
    <t>4 Sesiones de la Fase 4</t>
  </si>
  <si>
    <t>ÁREA</t>
  </si>
  <si>
    <t>NOMBRE DE LAS PERSONAS</t>
  </si>
  <si>
    <t>FUNCIÓN</t>
  </si>
  <si>
    <t>META</t>
  </si>
  <si>
    <t>SERVICIOS</t>
  </si>
  <si>
    <t>CAPACIDADES</t>
  </si>
  <si>
    <t>MODELO OPERATIVO</t>
  </si>
  <si>
    <t>CALIFICACIÓN</t>
  </si>
  <si>
    <t>Calificación Ingresos Último Año
 [0-10]</t>
  </si>
  <si>
    <t>Calificación Costos Último Año
 [0-10]</t>
  </si>
  <si>
    <t>Presupuesto Ejecutado en la última Vigencia en toda la Entidad</t>
  </si>
  <si>
    <t>Calificación # de Solicitudes Último año
 [0-10]</t>
  </si>
  <si>
    <t>Calificación Nivel de Satisfacción del Servicio
 [0-10]</t>
  </si>
  <si>
    <t>Calificación # de PQR Recibidas
 [0-10]</t>
  </si>
  <si>
    <t>Calificación Nivel de Complejidad Actual
[0-10]</t>
  </si>
  <si>
    <t>Calificación Nivel de Criticidad
 [0-10]</t>
  </si>
  <si>
    <t>Calificación Nivel de Valor al Ciudadano
 [0-10]</t>
  </si>
  <si>
    <t>Calificación Tiempo del Ciclo del Servicio 
[0-10]</t>
  </si>
  <si>
    <t>Calificación Nivel de Riesgo de Corrupción
 [0-10]</t>
  </si>
  <si>
    <t>Calificación Servicio en Línea 
[0-10]</t>
  </si>
  <si>
    <t>Calificación Servicio</t>
  </si>
  <si>
    <t># de Solicitudes Último Año</t>
  </si>
  <si>
    <t># de PQR Recibidas Último Año</t>
  </si>
  <si>
    <t>POLÍTICOS</t>
  </si>
  <si>
    <t>ECONÓMICOS</t>
  </si>
  <si>
    <t>SOCIALES</t>
  </si>
  <si>
    <t>TECNOLÓGICOS</t>
  </si>
  <si>
    <t>CATEGORÍA</t>
  </si>
  <si>
    <t>VARIABLE</t>
  </si>
  <si>
    <t>¿LA VARIABLE ES…?</t>
  </si>
  <si>
    <t>SEGMENTOS</t>
  </si>
  <si>
    <t>TENDENCIAS TECNOLÓGICAS</t>
  </si>
  <si>
    <t>Nombre Iniciativa 7</t>
  </si>
  <si>
    <t>Plan Asociado</t>
  </si>
  <si>
    <t>ID Servicios Asociados</t>
  </si>
  <si>
    <t>Grupo de Interés</t>
  </si>
  <si>
    <t>Frecuencia de Medición</t>
  </si>
  <si>
    <t>Nombre Meta Asociada</t>
  </si>
  <si>
    <t>Avance Real</t>
  </si>
  <si>
    <t>Avance Esperado</t>
  </si>
  <si>
    <t>Valor Actual</t>
  </si>
  <si>
    <t>Id Proceso de TI</t>
  </si>
  <si>
    <t>ESTRUCTURA GUÍA PETI v1.0 de 2016</t>
  </si>
  <si>
    <t>GUÍA PETI v2.0 2019</t>
  </si>
  <si>
    <t>5.4 Servicios Tecnológicos</t>
  </si>
  <si>
    <t>5.7 Análisis Financiero</t>
  </si>
  <si>
    <t>6. Entendimiento Estratégico</t>
  </si>
  <si>
    <t>7.3 Gestión de Información</t>
  </si>
  <si>
    <t>7.4 Sistemas de Información</t>
  </si>
  <si>
    <t>7.5 Modelo de Gestión de Servicios Tecnológicos</t>
  </si>
  <si>
    <t>7.6 Uso y Apropiación</t>
  </si>
  <si>
    <t>8. Modelo de Planeación</t>
  </si>
  <si>
    <t>9. Plan de Comunicaciones del PETI</t>
  </si>
  <si>
    <t>Proceso: Gestión Estratégica de Tecnologías de la Información</t>
  </si>
  <si>
    <t xml:space="preserve">HERRAMIENTA PARA LA CONSTRUCCIÓN Y ACTUALIZACIÓN DEL PETI </t>
  </si>
  <si>
    <t xml:space="preserve">MINISTERIO DE AMBIENTE Y 
DESARROLLO SOSTENIBLE </t>
  </si>
  <si>
    <t>Líderes de los procesos o áreas de la
entidad (Definir según necesidad)</t>
  </si>
  <si>
    <t>ID Normatividad Asociada</t>
  </si>
  <si>
    <r>
      <t xml:space="preserve">Nombre Elemento
</t>
    </r>
    <r>
      <rPr>
        <sz val="10"/>
        <rFont val="Arial Narrow"/>
        <family val="2"/>
      </rPr>
      <t>(Capacidad, recurso, rol, proceso. Ej. Sistema misional xx)</t>
    </r>
  </si>
  <si>
    <r>
      <t xml:space="preserve">Acción
</t>
    </r>
    <r>
      <rPr>
        <sz val="10"/>
        <rFont val="Arial Narrow"/>
        <family val="2"/>
      </rPr>
      <t>[Crear, eliminar, modificar]</t>
    </r>
  </si>
  <si>
    <r>
      <t xml:space="preserve">Proyecto en Ejecución 
</t>
    </r>
    <r>
      <rPr>
        <sz val="10"/>
        <rFont val="Arial Narrow"/>
        <family val="2"/>
      </rPr>
      <t>[SI, NO]</t>
    </r>
  </si>
  <si>
    <t>TABLERO DE INDICADORES</t>
  </si>
  <si>
    <t>Versión: 1</t>
  </si>
  <si>
    <t>Vigencia: 18/10/2023</t>
  </si>
  <si>
    <r>
      <t>Código: F</t>
    </r>
    <r>
      <rPr>
        <sz val="8"/>
        <rFont val="Arial Narrow"/>
        <family val="2"/>
      </rPr>
      <t>-E-GET-17</t>
    </r>
  </si>
  <si>
    <r>
      <t xml:space="preserve">Vigencia: </t>
    </r>
    <r>
      <rPr>
        <sz val="8"/>
        <rFont val="Arial Narrow"/>
        <family val="2"/>
      </rPr>
      <t xml:space="preserve"> 18/10/2023</t>
    </r>
  </si>
  <si>
    <r>
      <t xml:space="preserve">Código: </t>
    </r>
    <r>
      <rPr>
        <sz val="8"/>
        <rFont val="Arial Narrow"/>
        <family val="2"/>
      </rPr>
      <t>F-E-GET-17</t>
    </r>
  </si>
  <si>
    <r>
      <t xml:space="preserve">Vigencia: </t>
    </r>
    <r>
      <rPr>
        <sz val="8"/>
        <rFont val="Arial Narrow"/>
        <family val="2"/>
      </rPr>
      <t>18/10/2023</t>
    </r>
  </si>
  <si>
    <r>
      <t xml:space="preserve">Código: </t>
    </r>
    <r>
      <rPr>
        <sz val="8"/>
        <rFont val="Arial Narrow"/>
        <family val="2"/>
      </rPr>
      <t>18/10/2023</t>
    </r>
  </si>
  <si>
    <t>Código: F-E-GET-17</t>
  </si>
  <si>
    <r>
      <t xml:space="preserve">Código: </t>
    </r>
    <r>
      <rPr>
        <sz val="10"/>
        <rFont val="Arial Narrow"/>
        <family val="2"/>
      </rPr>
      <t>F-E-GET-17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</si>
</sst>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quot;$&quot;\ #,##0\ &quot;M&quot;;\-&quot;$&quot;\ #,##0\ &quot;M&quot;"/>
  </numFmts>
  <fonts count="38" x14ac:knownFonts="1">
    <font>
      <sz val="11"/>
      <color theme="1"/>
      <name val="Calibri"/>
      <family val="2"/>
      <scheme val="minor"/>
    </font>
    <font>
      <sz val="11"/>
      <color theme="1"/>
      <name val="Calibri"/>
      <family val="2"/>
      <scheme val="minor"/>
    </font>
    <font>
      <sz val="10"/>
      <color theme="2" tint="-0.499984740745262"/>
      <name val="Titillium Web"/>
    </font>
    <font>
      <sz val="8"/>
      <name val="Calibri"/>
      <family val="2"/>
      <scheme val="minor"/>
    </font>
    <font>
      <sz val="9"/>
      <color indexed="81"/>
      <name val="Tahoma"/>
      <family val="2"/>
    </font>
    <font>
      <b/>
      <sz val="9"/>
      <color indexed="81"/>
      <name val="Tahoma"/>
      <family val="2"/>
    </font>
    <font>
      <sz val="11"/>
      <color theme="1"/>
      <name val="Arial Narrow"/>
      <family val="2"/>
    </font>
    <font>
      <sz val="12"/>
      <color theme="1"/>
      <name val="Arial Narrow"/>
      <family val="2"/>
    </font>
    <font>
      <sz val="10"/>
      <color theme="1"/>
      <name val="Arial Narrow"/>
      <family val="2"/>
    </font>
    <font>
      <b/>
      <sz val="10"/>
      <name val="Arial Narrow"/>
      <family val="2"/>
    </font>
    <font>
      <sz val="11"/>
      <name val="Arial Narrow"/>
      <family val="2"/>
    </font>
    <font>
      <b/>
      <sz val="12"/>
      <name val="Arial Narrow"/>
      <family val="2"/>
    </font>
    <font>
      <sz val="12"/>
      <name val="Arial Narrow"/>
      <family val="2"/>
    </font>
    <font>
      <sz val="12"/>
      <color theme="2" tint="-0.499984740745262"/>
      <name val="Arial Narrow"/>
      <family val="2"/>
    </font>
    <font>
      <sz val="10"/>
      <color rgb="FF000000"/>
      <name val="Calibri"/>
      <family val="2"/>
      <scheme val="minor"/>
    </font>
    <font>
      <b/>
      <sz val="12"/>
      <color theme="1"/>
      <name val="Arial Narrow"/>
      <family val="2"/>
    </font>
    <font>
      <sz val="10"/>
      <name val="Arial Narrow"/>
      <family val="2"/>
    </font>
    <font>
      <b/>
      <sz val="11"/>
      <name val="Arial Narrow"/>
      <family val="2"/>
    </font>
    <font>
      <sz val="12"/>
      <color theme="0" tint="-0.34998626667073579"/>
      <name val="Arial Narrow"/>
      <family val="2"/>
    </font>
    <font>
      <sz val="10"/>
      <color theme="0" tint="-0.34998626667073579"/>
      <name val="Arial Narrow"/>
      <family val="2"/>
    </font>
    <font>
      <b/>
      <sz val="10"/>
      <color theme="0"/>
      <name val="Arial Narrow"/>
      <family val="2"/>
    </font>
    <font>
      <sz val="10"/>
      <color theme="0"/>
      <name val="Arial Narrow"/>
      <family val="2"/>
    </font>
    <font>
      <sz val="12"/>
      <color theme="1"/>
      <name val="Calibri"/>
      <family val="2"/>
      <scheme val="minor"/>
    </font>
    <font>
      <sz val="9"/>
      <name val="Arial Narrow"/>
      <family val="2"/>
    </font>
    <font>
      <sz val="8"/>
      <name val="Arial"/>
      <family val="2"/>
    </font>
    <font>
      <b/>
      <sz val="8"/>
      <name val="Arial Narrow"/>
      <family val="2"/>
    </font>
    <font>
      <b/>
      <sz val="9"/>
      <color theme="0"/>
      <name val="Arial Narrow"/>
      <family val="2"/>
    </font>
    <font>
      <b/>
      <sz val="10"/>
      <color theme="1"/>
      <name val="Arial Narrow"/>
      <family val="2"/>
    </font>
    <font>
      <b/>
      <sz val="11"/>
      <color theme="1"/>
      <name val="Arial Narrow"/>
      <family val="2"/>
    </font>
    <font>
      <sz val="10"/>
      <name val="Arial"/>
      <family val="2"/>
    </font>
    <font>
      <sz val="10"/>
      <color theme="1"/>
      <name val="Calibri"/>
      <family val="2"/>
      <scheme val="minor"/>
    </font>
    <font>
      <sz val="8"/>
      <name val="Arial Narrow"/>
      <family val="2"/>
    </font>
    <font>
      <sz val="8"/>
      <color theme="1"/>
      <name val="Calibri"/>
      <family val="2"/>
      <scheme val="minor"/>
    </font>
    <font>
      <b/>
      <sz val="8"/>
      <color theme="0"/>
      <name val="Arial Narrow"/>
      <family val="2"/>
    </font>
    <font>
      <b/>
      <sz val="12"/>
      <color theme="0" tint="-0.34998626667073579"/>
      <name val="Arial Narrow"/>
      <family val="2"/>
    </font>
    <font>
      <b/>
      <sz val="12"/>
      <color theme="0"/>
      <name val="Arial Narrow"/>
      <family val="2"/>
    </font>
    <font>
      <b/>
      <sz val="9"/>
      <color theme="1"/>
      <name val="Arial Narrow"/>
      <family val="2"/>
    </font>
    <font>
      <b/>
      <sz val="11"/>
      <color theme="0"/>
      <name val="Arial Narrow"/>
      <family val="2"/>
    </font>
  </fonts>
  <fills count="12">
    <fill>
      <patternFill patternType="none"/>
    </fill>
    <fill>
      <patternFill patternType="gray125"/>
    </fill>
    <fill>
      <patternFill patternType="solid">
        <fgColor theme="8" tint="0.79998168889431442"/>
        <bgColor indexed="64"/>
      </patternFill>
    </fill>
    <fill>
      <patternFill patternType="solid">
        <fgColor rgb="FFFFC7CE"/>
        <bgColor rgb="FFFFC7CE"/>
      </patternFill>
    </fill>
    <fill>
      <patternFill patternType="solid">
        <fgColor rgb="FFFFEB9C"/>
        <bgColor rgb="FFFFEB9C"/>
      </patternFill>
    </fill>
    <fill>
      <patternFill patternType="solid">
        <fgColor rgb="FFC6EFCE"/>
        <bgColor rgb="FFC6EFCE"/>
      </patternFill>
    </fill>
    <fill>
      <patternFill patternType="solid">
        <fgColor theme="4" tint="0.39997558519241921"/>
        <bgColor indexed="64"/>
      </patternFill>
    </fill>
    <fill>
      <patternFill patternType="solid">
        <fgColor rgb="FFE1E1E1"/>
        <bgColor indexed="64"/>
      </patternFill>
    </fill>
    <fill>
      <patternFill patternType="solid">
        <fgColor rgb="FF96BE55"/>
        <bgColor indexed="64"/>
      </patternFill>
    </fill>
    <fill>
      <patternFill patternType="solid">
        <fgColor rgb="FFF2F2F2"/>
        <bgColor indexed="64"/>
      </patternFill>
    </fill>
    <fill>
      <patternFill patternType="solid">
        <fgColor rgb="FF7F7F7F"/>
        <bgColor indexed="64"/>
      </patternFill>
    </fill>
    <fill>
      <patternFill patternType="solid">
        <fgColor rgb="FF504F4E"/>
        <bgColor indexed="64"/>
      </patternFill>
    </fill>
  </fills>
  <borders count="45">
    <border>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right/>
      <top/>
      <bottom style="thin">
        <color theme="3"/>
      </bottom>
      <diagonal/>
    </border>
    <border>
      <left style="thin">
        <color theme="3"/>
      </left>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style="thin">
        <color theme="4" tint="-0.499984740745262"/>
      </left>
      <right/>
      <top/>
      <bottom/>
      <diagonal/>
    </border>
    <border>
      <left style="thin">
        <color theme="8" tint="-0.499984740745262"/>
      </left>
      <right/>
      <top style="thin">
        <color theme="8" tint="-0.499984740745262"/>
      </top>
      <bottom/>
      <diagonal/>
    </border>
    <border>
      <left style="thin">
        <color theme="8" tint="-0.499984740745262"/>
      </left>
      <right/>
      <top/>
      <bottom/>
      <diagonal/>
    </border>
    <border>
      <left style="thin">
        <color theme="8" tint="-0.499984740745262"/>
      </left>
      <right/>
      <top/>
      <bottom style="thin">
        <color theme="8"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8" tint="-0.499984740745262"/>
      </right>
      <top style="thin">
        <color theme="8" tint="-0.499984740745262"/>
      </top>
      <bottom style="thin">
        <color theme="8" tint="-0.499984740745262"/>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3"/>
      </left>
      <right style="thin">
        <color theme="3"/>
      </right>
      <top/>
      <bottom/>
      <diagonal/>
    </border>
    <border>
      <left/>
      <right/>
      <top style="thin">
        <color theme="3"/>
      </top>
      <bottom/>
      <diagonal/>
    </border>
    <border>
      <left style="thin">
        <color theme="3"/>
      </left>
      <right/>
      <top style="thin">
        <color theme="3"/>
      </top>
      <bottom/>
      <diagonal/>
    </border>
    <border>
      <left/>
      <right style="thin">
        <color theme="3"/>
      </right>
      <top/>
      <bottom/>
      <diagonal/>
    </border>
    <border>
      <left/>
      <right style="thin">
        <color theme="4"/>
      </right>
      <top style="thin">
        <color theme="3"/>
      </top>
      <bottom style="thin">
        <color theme="3"/>
      </bottom>
      <diagonal/>
    </border>
    <border>
      <left/>
      <right style="thin">
        <color theme="3"/>
      </right>
      <top/>
      <bottom style="thin">
        <color theme="3"/>
      </bottom>
      <diagonal/>
    </border>
    <border>
      <left/>
      <right style="thin">
        <color theme="3"/>
      </right>
      <top style="thin">
        <color theme="3"/>
      </top>
      <bottom/>
      <diagonal/>
    </border>
    <border>
      <left style="medium">
        <color indexed="64"/>
      </left>
      <right/>
      <top style="thin">
        <color indexed="64"/>
      </top>
      <bottom style="thin">
        <color indexed="64"/>
      </bottom>
      <diagonal/>
    </border>
    <border>
      <left style="thin">
        <color theme="3"/>
      </left>
      <right/>
      <top/>
      <bottom style="thin">
        <color theme="3"/>
      </bottom>
      <diagonal/>
    </border>
    <border>
      <left/>
      <right style="thin">
        <color indexed="64"/>
      </right>
      <top style="thin">
        <color indexed="64"/>
      </top>
      <bottom/>
      <diagonal/>
    </border>
    <border>
      <left style="thin">
        <color theme="4" tint="-0.499984740745262"/>
      </left>
      <right style="thin">
        <color theme="4" tint="-0.499984740745262"/>
      </right>
      <top/>
      <bottom style="thin">
        <color theme="4" tint="-0.499984740745262"/>
      </bottom>
      <diagonal/>
    </border>
    <border>
      <left/>
      <right style="thin">
        <color theme="8" tint="-0.499984740745262"/>
      </right>
      <top/>
      <bottom style="thin">
        <color theme="8"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14" fillId="0" borderId="0"/>
  </cellStyleXfs>
  <cellXfs count="318">
    <xf numFmtId="0" fontId="0" fillId="0" borderId="0" xfId="0"/>
    <xf numFmtId="0" fontId="0" fillId="0" borderId="0" xfId="0" applyAlignment="1">
      <alignment horizontal="center"/>
    </xf>
    <xf numFmtId="9" fontId="2" fillId="0" borderId="18" xfId="2" applyFont="1" applyBorder="1" applyAlignment="1">
      <alignment horizontal="left" vertical="center" wrapText="1"/>
    </xf>
    <xf numFmtId="0" fontId="6" fillId="0" borderId="0" xfId="0" applyFont="1"/>
    <xf numFmtId="0" fontId="8" fillId="0" borderId="0" xfId="0" applyFont="1"/>
    <xf numFmtId="0" fontId="8" fillId="0" borderId="10" xfId="0" applyFont="1" applyBorder="1" applyAlignment="1">
      <alignment vertical="center" wrapText="1"/>
    </xf>
    <xf numFmtId="0" fontId="8" fillId="0" borderId="8" xfId="0" applyFont="1" applyBorder="1" applyAlignment="1">
      <alignment vertical="center" wrapText="1"/>
    </xf>
    <xf numFmtId="0" fontId="7" fillId="0" borderId="0" xfId="0" applyFont="1" applyAlignment="1">
      <alignment wrapText="1"/>
    </xf>
    <xf numFmtId="0" fontId="7" fillId="0" borderId="0" xfId="0" applyFont="1"/>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0" fontId="10" fillId="0" borderId="0" xfId="0" applyFont="1"/>
    <xf numFmtId="0" fontId="12" fillId="0" borderId="0" xfId="0" applyFont="1"/>
    <xf numFmtId="0" fontId="12" fillId="0" borderId="18" xfId="0" applyFont="1" applyBorder="1"/>
    <xf numFmtId="0" fontId="12" fillId="0" borderId="18" xfId="0" applyFont="1" applyBorder="1" applyAlignment="1">
      <alignment horizontal="center"/>
    </xf>
    <xf numFmtId="0" fontId="12" fillId="0" borderId="18" xfId="0" applyFont="1" applyBorder="1" applyAlignment="1">
      <alignment vertical="center" wrapText="1"/>
    </xf>
    <xf numFmtId="0" fontId="11" fillId="0" borderId="18" xfId="0" applyFont="1" applyBorder="1" applyAlignment="1">
      <alignment vertical="center" wrapText="1"/>
    </xf>
    <xf numFmtId="0" fontId="12" fillId="0" borderId="0" xfId="0" applyFont="1" applyAlignment="1">
      <alignment wrapText="1"/>
    </xf>
    <xf numFmtId="1" fontId="12" fillId="0" borderId="0" xfId="0" applyNumberFormat="1" applyFont="1" applyAlignment="1">
      <alignment horizontal="center" vertical="top"/>
    </xf>
    <xf numFmtId="0" fontId="11" fillId="0" borderId="18"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xf>
    <xf numFmtId="0" fontId="12" fillId="0" borderId="0" xfId="0" applyFont="1" applyAlignment="1">
      <alignment horizontal="center"/>
    </xf>
    <xf numFmtId="0" fontId="10" fillId="0" borderId="0" xfId="0" applyFont="1" applyAlignment="1">
      <alignment vertical="center"/>
    </xf>
    <xf numFmtId="0" fontId="12" fillId="0" borderId="10" xfId="0" applyFont="1" applyBorder="1"/>
    <xf numFmtId="0" fontId="12" fillId="0" borderId="8" xfId="0" applyFont="1" applyBorder="1"/>
    <xf numFmtId="0" fontId="11" fillId="0" borderId="0" xfId="0" applyFont="1" applyAlignment="1">
      <alignment horizontal="center" vertical="center"/>
    </xf>
    <xf numFmtId="0" fontId="12" fillId="0" borderId="0" xfId="0" applyFont="1" applyAlignment="1">
      <alignment vertical="center"/>
    </xf>
    <xf numFmtId="0" fontId="16" fillId="0" borderId="0" xfId="0" applyFont="1" applyAlignment="1">
      <alignment horizontal="center"/>
    </xf>
    <xf numFmtId="0" fontId="12" fillId="0" borderId="10" xfId="0" applyFont="1" applyBorder="1" applyAlignment="1">
      <alignment horizontal="center"/>
    </xf>
    <xf numFmtId="0" fontId="12" fillId="0" borderId="8" xfId="0" applyFont="1" applyBorder="1" applyAlignment="1">
      <alignment horizontal="center"/>
    </xf>
    <xf numFmtId="0" fontId="16" fillId="0" borderId="18"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Alignment="1">
      <alignment horizontal="center" vertical="center"/>
    </xf>
    <xf numFmtId="0" fontId="19" fillId="0" borderId="4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8" xfId="0" applyFont="1" applyBorder="1" applyAlignment="1">
      <alignment horizontal="center" vertical="center" wrapText="1"/>
    </xf>
    <xf numFmtId="0" fontId="18" fillId="0" borderId="18" xfId="0" applyFont="1" applyBorder="1" applyAlignment="1">
      <alignment horizontal="center" vertical="center"/>
    </xf>
    <xf numFmtId="0" fontId="18" fillId="0" borderId="18" xfId="0" applyFont="1" applyBorder="1" applyAlignment="1">
      <alignment horizontal="center"/>
    </xf>
    <xf numFmtId="0" fontId="16" fillId="0" borderId="0" xfId="0" applyFont="1"/>
    <xf numFmtId="0" fontId="16" fillId="0" borderId="0" xfId="0" applyFont="1" applyAlignment="1">
      <alignment wrapText="1"/>
    </xf>
    <xf numFmtId="0" fontId="9" fillId="0" borderId="0" xfId="0" applyFont="1" applyAlignment="1">
      <alignment horizontal="center" wrapText="1"/>
    </xf>
    <xf numFmtId="0" fontId="16" fillId="0" borderId="0" xfId="0" applyFont="1" applyAlignment="1">
      <alignment horizontal="center" vertical="center"/>
    </xf>
    <xf numFmtId="164" fontId="21" fillId="0" borderId="18" xfId="0" applyNumberFormat="1" applyFont="1" applyBorder="1"/>
    <xf numFmtId="164" fontId="21" fillId="0" borderId="25" xfId="0" applyNumberFormat="1" applyFont="1" applyBorder="1"/>
    <xf numFmtId="164" fontId="21" fillId="0" borderId="24" xfId="0" applyNumberFormat="1" applyFont="1" applyBorder="1"/>
    <xf numFmtId="0" fontId="9" fillId="0" borderId="18" xfId="0" applyFont="1" applyBorder="1" applyAlignment="1">
      <alignment horizontal="center" vertical="center"/>
    </xf>
    <xf numFmtId="0" fontId="17" fillId="0" borderId="0" xfId="0" applyFont="1"/>
    <xf numFmtId="0" fontId="9" fillId="0" borderId="18" xfId="0" applyFont="1" applyBorder="1" applyAlignment="1">
      <alignment vertical="center"/>
    </xf>
    <xf numFmtId="0" fontId="16" fillId="0" borderId="10" xfId="0" applyFont="1" applyBorder="1"/>
    <xf numFmtId="0" fontId="16" fillId="0" borderId="8" xfId="0" applyFont="1" applyBorder="1"/>
    <xf numFmtId="0" fontId="16" fillId="0" borderId="8" xfId="0" applyFont="1" applyBorder="1" applyAlignment="1">
      <alignment wrapText="1"/>
    </xf>
    <xf numFmtId="0" fontId="8" fillId="0" borderId="18" xfId="0" applyFont="1" applyBorder="1"/>
    <xf numFmtId="0" fontId="22" fillId="0" borderId="0" xfId="0" applyFont="1"/>
    <xf numFmtId="0" fontId="16" fillId="0" borderId="10" xfId="0" applyFont="1" applyBorder="1" applyAlignment="1">
      <alignment horizontal="center" vertical="center" wrapText="1"/>
    </xf>
    <xf numFmtId="0" fontId="16" fillId="0" borderId="10" xfId="0" applyFont="1" applyBorder="1" applyAlignment="1">
      <alignment vertical="center" wrapText="1"/>
    </xf>
    <xf numFmtId="0" fontId="16" fillId="0" borderId="8" xfId="0" applyFont="1" applyBorder="1" applyAlignment="1">
      <alignment horizontal="center" vertical="center" wrapText="1"/>
    </xf>
    <xf numFmtId="0" fontId="16" fillId="0" borderId="8" xfId="0" applyFont="1" applyBorder="1" applyAlignment="1">
      <alignment horizontal="justify" vertical="center" wrapText="1"/>
    </xf>
    <xf numFmtId="0" fontId="16" fillId="0" borderId="8" xfId="0" applyFont="1" applyBorder="1" applyAlignment="1">
      <alignment vertical="center" wrapText="1"/>
    </xf>
    <xf numFmtId="9" fontId="16" fillId="0" borderId="18" xfId="0" applyNumberFormat="1" applyFont="1" applyBorder="1" applyAlignment="1">
      <alignment horizontal="center" vertical="center" wrapText="1"/>
    </xf>
    <xf numFmtId="9" fontId="16" fillId="0" borderId="18" xfId="2" applyFont="1" applyFill="1" applyBorder="1" applyAlignment="1">
      <alignment horizontal="center" vertical="center" wrapText="1"/>
    </xf>
    <xf numFmtId="0" fontId="16" fillId="0" borderId="18" xfId="2" applyNumberFormat="1" applyFont="1" applyFill="1" applyBorder="1" applyAlignment="1">
      <alignment horizontal="center" vertical="center" wrapText="1"/>
    </xf>
    <xf numFmtId="14" fontId="16" fillId="0" borderId="18" xfId="2" applyNumberFormat="1"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5" borderId="18" xfId="0"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9" fontId="16" fillId="0" borderId="18" xfId="2" applyFont="1" applyBorder="1" applyAlignment="1">
      <alignment horizontal="center" vertical="center" wrapText="1"/>
    </xf>
    <xf numFmtId="0" fontId="24" fillId="0" borderId="0" xfId="0" applyFont="1" applyAlignment="1">
      <alignment horizontal="center" vertical="center" wrapText="1"/>
    </xf>
    <xf numFmtId="0" fontId="25" fillId="0" borderId="18" xfId="0" applyFont="1" applyBorder="1" applyAlignment="1">
      <alignment horizontal="center" vertical="center" wrapText="1"/>
    </xf>
    <xf numFmtId="0" fontId="12" fillId="0" borderId="0" xfId="0" applyFont="1" applyAlignment="1">
      <alignment vertical="center" wrapText="1"/>
    </xf>
    <xf numFmtId="0" fontId="11" fillId="8" borderId="18"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27" fillId="8" borderId="18"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18" xfId="0" applyFont="1" applyFill="1" applyBorder="1" applyAlignment="1">
      <alignment horizontal="left" vertical="center" wrapText="1"/>
    </xf>
    <xf numFmtId="0" fontId="16" fillId="9" borderId="18" xfId="0" applyFont="1" applyFill="1" applyBorder="1" applyAlignment="1">
      <alignment horizontal="justify" vertical="center" wrapText="1"/>
    </xf>
    <xf numFmtId="0" fontId="9" fillId="9" borderId="18" xfId="0" applyFont="1" applyFill="1" applyBorder="1" applyAlignment="1">
      <alignment vertical="center" wrapText="1"/>
    </xf>
    <xf numFmtId="0" fontId="16" fillId="0" borderId="18" xfId="0" applyFont="1" applyBorder="1" applyAlignment="1">
      <alignment horizontal="center" vertical="center"/>
    </xf>
    <xf numFmtId="0" fontId="9" fillId="9" borderId="29" xfId="0" applyFont="1" applyFill="1" applyBorder="1" applyAlignment="1">
      <alignment horizontal="center" vertical="center" wrapText="1"/>
    </xf>
    <xf numFmtId="0" fontId="9" fillId="9" borderId="29" xfId="0" applyFont="1" applyFill="1" applyBorder="1" applyAlignment="1">
      <alignment horizontal="center" vertical="center" textRotation="90" wrapText="1"/>
    </xf>
    <xf numFmtId="0" fontId="27" fillId="0" borderId="18" xfId="0" applyFont="1" applyBorder="1" applyAlignment="1">
      <alignment horizontal="justify" vertical="center" wrapText="1"/>
    </xf>
    <xf numFmtId="0" fontId="8" fillId="0" borderId="18" xfId="0" applyFont="1" applyBorder="1" applyAlignment="1">
      <alignment horizontal="justify" vertical="center" wrapText="1"/>
    </xf>
    <xf numFmtId="1" fontId="8" fillId="0" borderId="18" xfId="0" applyNumberFormat="1" applyFont="1" applyBorder="1" applyAlignment="1">
      <alignment horizontal="center" vertical="center" wrapText="1"/>
    </xf>
    <xf numFmtId="1" fontId="8" fillId="6" borderId="18" xfId="0" applyNumberFormat="1" applyFont="1" applyFill="1" applyBorder="1" applyAlignment="1">
      <alignment horizontal="center" vertical="center"/>
    </xf>
    <xf numFmtId="0" fontId="9" fillId="0" borderId="18" xfId="0" applyFont="1" applyBorder="1" applyAlignment="1">
      <alignment horizontal="justify" vertical="center" wrapText="1"/>
    </xf>
    <xf numFmtId="1" fontId="16" fillId="0" borderId="18" xfId="0" applyNumberFormat="1" applyFont="1" applyBorder="1" applyAlignment="1">
      <alignment horizontal="center" vertical="center" wrapText="1"/>
    </xf>
    <xf numFmtId="0" fontId="7" fillId="8" borderId="18" xfId="0" applyFont="1" applyFill="1" applyBorder="1" applyAlignment="1">
      <alignment horizontal="center"/>
    </xf>
    <xf numFmtId="0" fontId="9" fillId="0" borderId="18" xfId="0" applyFont="1" applyBorder="1" applyAlignment="1">
      <alignment horizontal="center" vertical="center" wrapText="1"/>
    </xf>
    <xf numFmtId="0" fontId="16" fillId="0" borderId="0" xfId="0" applyFont="1" applyAlignment="1">
      <alignment horizontal="center" vertical="center" wrapText="1"/>
    </xf>
    <xf numFmtId="9" fontId="16" fillId="0" borderId="0" xfId="2" applyFont="1" applyBorder="1" applyAlignment="1">
      <alignment horizontal="center" vertical="center" wrapText="1"/>
    </xf>
    <xf numFmtId="0" fontId="16" fillId="0" borderId="18" xfId="0" applyFont="1" applyBorder="1"/>
    <xf numFmtId="0" fontId="16" fillId="0" borderId="18" xfId="0" applyFont="1" applyBorder="1" applyAlignment="1">
      <alignment vertical="center" wrapText="1"/>
    </xf>
    <xf numFmtId="0" fontId="17" fillId="9" borderId="18" xfId="0" applyFont="1" applyFill="1" applyBorder="1" applyAlignment="1">
      <alignment horizontal="center" vertical="center" wrapText="1"/>
    </xf>
    <xf numFmtId="0" fontId="16" fillId="9" borderId="18" xfId="0" applyFont="1" applyFill="1" applyBorder="1" applyAlignment="1">
      <alignment horizontal="left" vertical="center" wrapText="1"/>
    </xf>
    <xf numFmtId="0" fontId="9" fillId="0" borderId="39" xfId="0" applyFont="1" applyBorder="1" applyAlignment="1">
      <alignment horizontal="center" vertical="center" wrapText="1"/>
    </xf>
    <xf numFmtId="0" fontId="16" fillId="0" borderId="39" xfId="0" applyFont="1" applyBorder="1" applyAlignment="1">
      <alignment vertical="center" wrapText="1"/>
    </xf>
    <xf numFmtId="0" fontId="9" fillId="0" borderId="11" xfId="0" applyFont="1" applyBorder="1" applyAlignment="1">
      <alignment horizontal="center" vertical="center" wrapText="1"/>
    </xf>
    <xf numFmtId="0" fontId="16" fillId="0" borderId="11" xfId="0" applyFont="1" applyBorder="1" applyAlignment="1">
      <alignment horizontal="justify" vertical="center" wrapText="1"/>
    </xf>
    <xf numFmtId="0" fontId="16" fillId="0" borderId="11" xfId="0" applyFont="1" applyBorder="1" applyAlignment="1">
      <alignment vertical="center" wrapText="1"/>
    </xf>
    <xf numFmtId="0" fontId="9" fillId="9" borderId="5" xfId="0" applyFont="1" applyFill="1" applyBorder="1" applyAlignment="1">
      <alignment horizontal="center" vertical="center" wrapText="1"/>
    </xf>
    <xf numFmtId="0" fontId="15" fillId="8" borderId="18" xfId="0" applyFont="1" applyFill="1" applyBorder="1" applyAlignment="1">
      <alignment horizontal="center" vertical="center" textRotation="90" wrapText="1"/>
    </xf>
    <xf numFmtId="0" fontId="15" fillId="8" borderId="23" xfId="0" applyFont="1" applyFill="1" applyBorder="1" applyAlignment="1">
      <alignment vertical="center" wrapText="1"/>
    </xf>
    <xf numFmtId="0" fontId="17" fillId="9" borderId="18" xfId="0" applyFont="1" applyFill="1" applyBorder="1" applyAlignment="1">
      <alignment horizontal="left" vertical="center" wrapText="1"/>
    </xf>
    <xf numFmtId="0" fontId="17" fillId="9" borderId="19" xfId="0" applyFont="1" applyFill="1" applyBorder="1" applyAlignment="1">
      <alignment horizontal="left" vertical="center" wrapText="1"/>
    </xf>
    <xf numFmtId="0" fontId="29" fillId="0" borderId="0" xfId="0" applyFont="1" applyAlignment="1">
      <alignment horizontal="center" vertical="center" wrapText="1"/>
    </xf>
    <xf numFmtId="0" fontId="20" fillId="0" borderId="0" xfId="0" applyFont="1" applyAlignment="1">
      <alignment wrapText="1"/>
    </xf>
    <xf numFmtId="0" fontId="9" fillId="9" borderId="18" xfId="0" applyFont="1" applyFill="1" applyBorder="1" applyAlignment="1">
      <alignment horizontal="center" wrapText="1"/>
    </xf>
    <xf numFmtId="0" fontId="9" fillId="9" borderId="18" xfId="0" applyFont="1" applyFill="1" applyBorder="1" applyAlignment="1">
      <alignment horizontal="center"/>
    </xf>
    <xf numFmtId="164" fontId="20" fillId="10" borderId="18" xfId="0" applyNumberFormat="1" applyFont="1" applyFill="1" applyBorder="1" applyAlignment="1">
      <alignment wrapText="1"/>
    </xf>
    <xf numFmtId="164" fontId="20" fillId="8" borderId="18" xfId="0" applyNumberFormat="1" applyFont="1" applyFill="1" applyBorder="1" applyAlignment="1">
      <alignment wrapText="1"/>
    </xf>
    <xf numFmtId="0" fontId="30" fillId="0" borderId="0" xfId="0" applyFont="1"/>
    <xf numFmtId="0" fontId="30" fillId="0" borderId="0" xfId="0" applyFont="1" applyAlignment="1">
      <alignment vertical="center"/>
    </xf>
    <xf numFmtId="0" fontId="27" fillId="8" borderId="9" xfId="0" applyFont="1" applyFill="1" applyBorder="1" applyAlignment="1">
      <alignment horizontal="center" vertical="center" wrapText="1"/>
    </xf>
    <xf numFmtId="0" fontId="16" fillId="5" borderId="18" xfId="0" applyFont="1" applyFill="1" applyBorder="1" applyAlignment="1">
      <alignment horizontal="left" vertical="center" wrapText="1"/>
    </xf>
    <xf numFmtId="0" fontId="16" fillId="4" borderId="18" xfId="0" applyFont="1" applyFill="1" applyBorder="1" applyAlignment="1">
      <alignment horizontal="left" vertical="center" wrapText="1"/>
    </xf>
    <xf numFmtId="0" fontId="16" fillId="3" borderId="18" xfId="0" applyFont="1" applyFill="1" applyBorder="1" applyAlignment="1">
      <alignment horizontal="left" vertical="center" wrapText="1"/>
    </xf>
    <xf numFmtId="9" fontId="16" fillId="0" borderId="0" xfId="0" applyNumberFormat="1" applyFont="1" applyAlignment="1">
      <alignment horizontal="center" vertical="center" wrapText="1"/>
    </xf>
    <xf numFmtId="0" fontId="16" fillId="2" borderId="18" xfId="0" applyFont="1" applyFill="1" applyBorder="1" applyAlignment="1">
      <alignment horizontal="center" vertical="center" wrapText="1"/>
    </xf>
    <xf numFmtId="9" fontId="16" fillId="2" borderId="18" xfId="2" applyFont="1" applyFill="1" applyBorder="1" applyAlignment="1">
      <alignment horizontal="center" vertical="center" wrapText="1"/>
    </xf>
    <xf numFmtId="0" fontId="32" fillId="0" borderId="0" xfId="0" applyFont="1"/>
    <xf numFmtId="0" fontId="9" fillId="0" borderId="18" xfId="0" applyFont="1" applyBorder="1" applyAlignment="1">
      <alignment horizontal="left" vertical="center" wrapText="1"/>
    </xf>
    <xf numFmtId="0" fontId="16" fillId="0" borderId="18" xfId="0" applyFont="1" applyBorder="1" applyAlignment="1">
      <alignment horizontal="justify" vertical="center" wrapText="1"/>
    </xf>
    <xf numFmtId="0" fontId="34" fillId="0" borderId="18" xfId="0" applyFont="1" applyBorder="1" applyAlignment="1">
      <alignment horizontal="center" vertical="center" wrapText="1"/>
    </xf>
    <xf numFmtId="0" fontId="19" fillId="0" borderId="26"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xf numFmtId="0" fontId="18" fillId="0" borderId="8" xfId="0" applyFont="1" applyBorder="1" applyAlignment="1">
      <alignment horizontal="center" vertical="center"/>
    </xf>
    <xf numFmtId="0" fontId="18" fillId="0" borderId="8" xfId="0" applyFont="1" applyBorder="1"/>
    <xf numFmtId="0" fontId="18" fillId="0" borderId="8" xfId="0" applyFont="1" applyBorder="1" applyAlignment="1">
      <alignment horizontal="center" vertical="center" wrapText="1"/>
    </xf>
    <xf numFmtId="0" fontId="19" fillId="0" borderId="18" xfId="0" applyFont="1" applyBorder="1" applyAlignment="1">
      <alignment horizontal="center" vertical="center"/>
    </xf>
    <xf numFmtId="0" fontId="19" fillId="0" borderId="26" xfId="0" applyFont="1" applyBorder="1" applyAlignment="1">
      <alignment vertical="center" wrapText="1"/>
    </xf>
    <xf numFmtId="0" fontId="19" fillId="0" borderId="26" xfId="0" applyFont="1" applyBorder="1" applyAlignment="1">
      <alignment horizontal="justify" vertical="center" wrapText="1"/>
    </xf>
    <xf numFmtId="0" fontId="19" fillId="9" borderId="18" xfId="0" applyFont="1" applyFill="1" applyBorder="1" applyAlignment="1">
      <alignment vertical="center" wrapText="1"/>
    </xf>
    <xf numFmtId="0" fontId="19" fillId="0" borderId="18" xfId="0" applyFont="1" applyBorder="1" applyAlignment="1">
      <alignment vertical="center" wrapText="1"/>
    </xf>
    <xf numFmtId="9" fontId="19" fillId="0" borderId="18" xfId="0" applyNumberFormat="1" applyFont="1" applyBorder="1" applyAlignment="1">
      <alignment horizontal="center" vertical="center" wrapText="1"/>
    </xf>
    <xf numFmtId="0" fontId="31" fillId="0" borderId="22" xfId="0" applyFont="1" applyBorder="1" applyAlignment="1">
      <alignment horizontal="center" vertical="center" wrapText="1"/>
    </xf>
    <xf numFmtId="0" fontId="31" fillId="0" borderId="20" xfId="0" applyFont="1" applyBorder="1" applyAlignment="1">
      <alignment horizontal="center" vertical="center" wrapText="1"/>
    </xf>
    <xf numFmtId="0" fontId="25" fillId="8" borderId="26" xfId="0" applyFont="1" applyFill="1" applyBorder="1" applyAlignment="1">
      <alignment horizontal="center" vertical="center" wrapText="1" readingOrder="1"/>
    </xf>
    <xf numFmtId="0" fontId="9" fillId="8" borderId="19" xfId="0" applyFont="1" applyFill="1" applyBorder="1" applyAlignment="1">
      <alignment horizontal="center" vertical="center" wrapText="1" readingOrder="1"/>
    </xf>
    <xf numFmtId="0" fontId="33" fillId="11" borderId="26" xfId="0" applyFont="1" applyFill="1" applyBorder="1" applyAlignment="1">
      <alignment horizontal="center" vertical="center" wrapText="1" readingOrder="1"/>
    </xf>
    <xf numFmtId="0" fontId="26" fillId="11" borderId="19" xfId="0" applyFont="1" applyFill="1" applyBorder="1" applyAlignment="1">
      <alignment horizontal="center" vertical="center" wrapText="1" readingOrder="1"/>
    </xf>
    <xf numFmtId="0" fontId="25" fillId="0" borderId="26" xfId="0" applyFont="1" applyBorder="1" applyAlignment="1">
      <alignment horizontal="center" vertical="center" wrapText="1"/>
    </xf>
    <xf numFmtId="0" fontId="25" fillId="0" borderId="19" xfId="0" applyFont="1" applyBorder="1" applyAlignment="1">
      <alignment horizontal="center" vertical="center" wrapText="1"/>
    </xf>
    <xf numFmtId="0" fontId="20" fillId="0" borderId="22" xfId="0" applyFont="1" applyBorder="1" applyAlignment="1">
      <alignment horizontal="center" vertical="center" wrapText="1" readingOrder="1"/>
    </xf>
    <xf numFmtId="0" fontId="20" fillId="0" borderId="20" xfId="0" applyFont="1" applyBorder="1" applyAlignment="1">
      <alignment horizontal="center" vertical="center" wrapText="1" readingOrder="1"/>
    </xf>
    <xf numFmtId="0" fontId="18" fillId="0" borderId="26" xfId="0" applyFont="1" applyBorder="1" applyAlignment="1">
      <alignment horizontal="justify" vertical="center" wrapText="1"/>
    </xf>
    <xf numFmtId="0" fontId="18" fillId="0" borderId="19" xfId="0" applyFont="1" applyBorder="1" applyAlignment="1">
      <alignment horizontal="justify" vertical="center" wrapText="1"/>
    </xf>
    <xf numFmtId="0" fontId="13" fillId="0" borderId="26" xfId="0" applyFont="1" applyBorder="1" applyAlignment="1">
      <alignment horizontal="justify" vertical="center" wrapText="1"/>
    </xf>
    <xf numFmtId="0" fontId="13" fillId="0" borderId="19" xfId="0" applyFont="1" applyBorder="1" applyAlignment="1">
      <alignment horizontal="justify" vertical="center" wrapText="1"/>
    </xf>
    <xf numFmtId="0" fontId="11" fillId="8" borderId="26"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16" fillId="0" borderId="18" xfId="0" applyFont="1" applyBorder="1" applyAlignment="1">
      <alignment horizontal="justify" vertical="center" wrapText="1"/>
    </xf>
    <xf numFmtId="0" fontId="9" fillId="0" borderId="22" xfId="0" applyFont="1" applyBorder="1" applyAlignment="1">
      <alignment horizontal="left" vertical="center" wrapText="1"/>
    </xf>
    <xf numFmtId="0" fontId="9" fillId="0" borderId="20" xfId="0" applyFont="1" applyBorder="1" applyAlignment="1">
      <alignment horizontal="left" vertical="center" wrapText="1"/>
    </xf>
    <xf numFmtId="0" fontId="9" fillId="9" borderId="18" xfId="0" applyFont="1" applyFill="1" applyBorder="1" applyAlignment="1">
      <alignment horizontal="center" vertical="center" wrapText="1"/>
    </xf>
    <xf numFmtId="0" fontId="19"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31" fillId="0" borderId="18" xfId="0" applyFont="1" applyBorder="1" applyAlignment="1">
      <alignment horizontal="center" vertical="center" wrapText="1"/>
    </xf>
    <xf numFmtId="0" fontId="20" fillId="0" borderId="18" xfId="0" applyFont="1" applyBorder="1" applyAlignment="1">
      <alignment horizontal="center" vertical="center" wrapText="1" readingOrder="1"/>
    </xf>
    <xf numFmtId="0" fontId="27" fillId="8" borderId="18" xfId="0" applyFont="1" applyFill="1" applyBorder="1" applyAlignment="1">
      <alignment horizontal="center" vertical="center" wrapText="1" readingOrder="1"/>
    </xf>
    <xf numFmtId="0" fontId="26" fillId="11" borderId="26" xfId="0" applyFont="1" applyFill="1" applyBorder="1" applyAlignment="1">
      <alignment horizontal="center" vertical="center" wrapText="1" readingOrder="1"/>
    </xf>
    <xf numFmtId="0" fontId="26" fillId="11" borderId="27" xfId="0" applyFont="1" applyFill="1" applyBorder="1" applyAlignment="1">
      <alignment horizontal="center" vertical="center" wrapText="1" readingOrder="1"/>
    </xf>
    <xf numFmtId="0" fontId="12" fillId="0" borderId="18" xfId="0" applyFont="1" applyBorder="1" applyAlignment="1">
      <alignment horizontal="center"/>
    </xf>
    <xf numFmtId="0" fontId="27" fillId="8" borderId="18" xfId="0" applyFont="1" applyFill="1" applyBorder="1" applyAlignment="1">
      <alignment horizontal="center" vertical="center" wrapText="1"/>
    </xf>
    <xf numFmtId="0" fontId="9" fillId="9" borderId="18" xfId="0" applyFont="1" applyFill="1" applyBorder="1" applyAlignment="1">
      <alignment horizontal="left" vertical="center" wrapText="1"/>
    </xf>
    <xf numFmtId="0" fontId="12"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5" fillId="8" borderId="18" xfId="0" applyFont="1" applyFill="1" applyBorder="1" applyAlignment="1">
      <alignment horizontal="center" vertical="center" wrapText="1"/>
    </xf>
    <xf numFmtId="0" fontId="24" fillId="0" borderId="18" xfId="0" applyFont="1" applyBorder="1" applyAlignment="1">
      <alignment horizontal="center" vertical="center" wrapText="1"/>
    </xf>
    <xf numFmtId="0" fontId="9" fillId="0" borderId="18" xfId="0" applyFont="1" applyBorder="1" applyAlignment="1">
      <alignment horizontal="center" vertical="center"/>
    </xf>
    <xf numFmtId="0" fontId="16" fillId="0" borderId="2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0" xfId="0" applyFont="1" applyBorder="1" applyAlignment="1">
      <alignment horizontal="center" vertical="center" wrapText="1"/>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16" fillId="0" borderId="28" xfId="0" applyFont="1" applyBorder="1" applyAlignment="1">
      <alignment horizontal="center" vertical="center"/>
    </xf>
    <xf numFmtId="0" fontId="16" fillId="0" borderId="20" xfId="0" applyFont="1" applyBorder="1" applyAlignment="1">
      <alignment horizontal="center" vertical="center"/>
    </xf>
    <xf numFmtId="0" fontId="16" fillId="0" borderId="18" xfId="0" applyFont="1" applyBorder="1" applyAlignment="1">
      <alignment horizontal="center" vertical="center" wrapText="1"/>
    </xf>
    <xf numFmtId="0" fontId="9" fillId="0" borderId="18" xfId="0" applyFont="1" applyBorder="1" applyAlignment="1">
      <alignment horizontal="center"/>
    </xf>
    <xf numFmtId="0" fontId="23" fillId="0" borderId="18" xfId="0" applyFont="1" applyBorder="1" applyAlignment="1">
      <alignment horizontal="center" vertical="center" wrapText="1"/>
    </xf>
    <xf numFmtId="0" fontId="16" fillId="0" borderId="18" xfId="0" applyFont="1" applyBorder="1" applyAlignment="1">
      <alignment horizontal="center"/>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9"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9" xfId="0" applyFont="1" applyBorder="1" applyAlignment="1">
      <alignment horizontal="center" vertical="center" wrapText="1"/>
    </xf>
    <xf numFmtId="0" fontId="9" fillId="7" borderId="18" xfId="0" applyFont="1" applyFill="1" applyBorder="1" applyAlignment="1">
      <alignment horizontal="center" vertical="center" wrapText="1"/>
    </xf>
    <xf numFmtId="0" fontId="9" fillId="0" borderId="18" xfId="0" applyFont="1" applyBorder="1" applyAlignment="1">
      <alignment horizontal="center" wrapText="1"/>
    </xf>
    <xf numFmtId="0" fontId="31" fillId="0" borderId="44"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42" xfId="0" applyFont="1" applyBorder="1" applyAlignment="1">
      <alignment horizontal="center" vertical="center" wrapText="1"/>
    </xf>
    <xf numFmtId="0" fontId="15" fillId="8" borderId="26" xfId="0" applyFont="1" applyFill="1" applyBorder="1" applyAlignment="1">
      <alignment horizontal="center"/>
    </xf>
    <xf numFmtId="0" fontId="15" fillId="8" borderId="19" xfId="0" applyFont="1" applyFill="1" applyBorder="1" applyAlignment="1">
      <alignment horizontal="center"/>
    </xf>
    <xf numFmtId="0" fontId="17" fillId="9" borderId="26" xfId="0" applyFont="1" applyFill="1" applyBorder="1" applyAlignment="1">
      <alignment horizontal="center"/>
    </xf>
    <xf numFmtId="0" fontId="17" fillId="9" borderId="19" xfId="0" applyFont="1" applyFill="1" applyBorder="1" applyAlignment="1">
      <alignment horizontal="center"/>
    </xf>
    <xf numFmtId="0" fontId="27" fillId="8" borderId="26" xfId="0" applyFont="1" applyFill="1" applyBorder="1" applyAlignment="1">
      <alignment horizontal="center" vertical="center" wrapText="1" readingOrder="1"/>
    </xf>
    <xf numFmtId="0" fontId="27" fillId="8" borderId="27" xfId="0" applyFont="1" applyFill="1" applyBorder="1" applyAlignment="1">
      <alignment horizontal="center" vertical="center" wrapText="1" readingOrder="1"/>
    </xf>
    <xf numFmtId="0" fontId="25" fillId="0" borderId="27" xfId="0" applyFont="1" applyBorder="1" applyAlignment="1">
      <alignment horizontal="center" vertical="center" wrapText="1"/>
    </xf>
    <xf numFmtId="0" fontId="17" fillId="9" borderId="18" xfId="0" applyFont="1" applyFill="1" applyBorder="1" applyAlignment="1">
      <alignment horizontal="center" vertical="center" textRotation="90"/>
    </xf>
    <xf numFmtId="9" fontId="16" fillId="0" borderId="18" xfId="2" applyFont="1" applyFill="1" applyBorder="1" applyAlignment="1">
      <alignment horizontal="center" vertical="center" wrapText="1"/>
    </xf>
    <xf numFmtId="0" fontId="27" fillId="8" borderId="18" xfId="0" applyFont="1" applyFill="1" applyBorder="1" applyAlignment="1">
      <alignment horizontal="center"/>
    </xf>
    <xf numFmtId="0" fontId="27" fillId="8" borderId="18" xfId="0" applyFont="1" applyFill="1" applyBorder="1" applyAlignment="1">
      <alignment horizontal="center" wrapText="1"/>
    </xf>
    <xf numFmtId="0" fontId="15" fillId="8" borderId="18" xfId="0" applyFont="1" applyFill="1" applyBorder="1" applyAlignment="1">
      <alignment horizontal="center" vertical="center" wrapText="1" readingOrder="1"/>
    </xf>
    <xf numFmtId="0" fontId="35" fillId="11" borderId="26" xfId="0" applyFont="1" applyFill="1" applyBorder="1" applyAlignment="1">
      <alignment horizontal="center" vertical="center" wrapText="1" readingOrder="1"/>
    </xf>
    <xf numFmtId="0" fontId="35" fillId="11" borderId="27" xfId="0" applyFont="1" applyFill="1" applyBorder="1" applyAlignment="1">
      <alignment horizontal="center" vertical="center" wrapText="1" readingOrder="1"/>
    </xf>
    <xf numFmtId="0" fontId="35" fillId="11" borderId="19" xfId="0" applyFont="1" applyFill="1" applyBorder="1" applyAlignment="1">
      <alignment horizontal="center" vertical="center" wrapText="1" readingOrder="1"/>
    </xf>
    <xf numFmtId="0" fontId="15" fillId="8" borderId="18" xfId="0" applyFont="1" applyFill="1" applyBorder="1" applyAlignment="1">
      <alignment horizontal="center"/>
    </xf>
    <xf numFmtId="0" fontId="10" fillId="9" borderId="12"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7" fillId="9" borderId="18" xfId="0" applyFont="1" applyFill="1" applyBorder="1" applyAlignment="1">
      <alignment horizontal="center"/>
    </xf>
    <xf numFmtId="0" fontId="10" fillId="9" borderId="1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7" fillId="9" borderId="18" xfId="0" applyFont="1" applyFill="1" applyBorder="1" applyAlignment="1">
      <alignment horizontal="center" vertical="center" wrapText="1"/>
    </xf>
    <xf numFmtId="0" fontId="20" fillId="11" borderId="26" xfId="0" applyFont="1" applyFill="1" applyBorder="1" applyAlignment="1">
      <alignment horizontal="center" vertical="center" wrapText="1" readingOrder="1"/>
    </xf>
    <xf numFmtId="0" fontId="20" fillId="11" borderId="27" xfId="0" applyFont="1" applyFill="1" applyBorder="1" applyAlignment="1">
      <alignment horizontal="center" vertical="center" wrapText="1" readingOrder="1"/>
    </xf>
    <xf numFmtId="0" fontId="36" fillId="8" borderId="18" xfId="0" applyFont="1" applyFill="1" applyBorder="1" applyAlignment="1">
      <alignment horizontal="center" vertical="center" wrapText="1" readingOrder="1"/>
    </xf>
    <xf numFmtId="0" fontId="27" fillId="8" borderId="2"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27" fillId="8" borderId="4"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3" xfId="0" applyFont="1" applyBorder="1" applyAlignment="1">
      <alignment horizontal="center" vertical="center" wrapText="1"/>
    </xf>
    <xf numFmtId="0" fontId="8" fillId="0" borderId="18" xfId="0" applyFont="1" applyBorder="1" applyAlignment="1">
      <alignment horizontal="center" vertical="center"/>
    </xf>
    <xf numFmtId="0" fontId="15" fillId="8" borderId="31" xfId="0" applyFont="1" applyFill="1" applyBorder="1" applyAlignment="1">
      <alignment horizontal="center" vertical="center" wrapText="1"/>
    </xf>
    <xf numFmtId="0" fontId="15" fillId="8" borderId="30"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0" xfId="0" applyFont="1" applyFill="1" applyAlignment="1">
      <alignment horizontal="center" vertical="center" wrapText="1"/>
    </xf>
    <xf numFmtId="0" fontId="15" fillId="8" borderId="32"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34" xfId="0" applyFont="1" applyFill="1" applyBorder="1" applyAlignment="1">
      <alignment horizontal="center" vertical="center" wrapText="1"/>
    </xf>
    <xf numFmtId="0" fontId="20" fillId="11" borderId="19" xfId="0" applyFont="1" applyFill="1" applyBorder="1" applyAlignment="1">
      <alignment horizontal="center" vertical="center" wrapText="1" readingOrder="1"/>
    </xf>
    <xf numFmtId="0" fontId="15" fillId="8" borderId="22" xfId="0" applyFont="1" applyFill="1" applyBorder="1" applyAlignment="1">
      <alignment horizontal="center" vertical="center" wrapText="1"/>
    </xf>
    <xf numFmtId="0" fontId="15" fillId="8" borderId="20" xfId="0" applyFont="1" applyFill="1" applyBorder="1" applyAlignment="1">
      <alignment horizontal="center" vertical="center" wrapText="1"/>
    </xf>
    <xf numFmtId="0" fontId="28" fillId="8" borderId="18" xfId="0" applyFont="1" applyFill="1" applyBorder="1" applyAlignment="1">
      <alignment horizontal="center" vertical="center" wrapText="1"/>
    </xf>
    <xf numFmtId="0" fontId="28" fillId="8" borderId="18" xfId="0" applyFont="1" applyFill="1" applyBorder="1" applyAlignment="1">
      <alignment horizontal="center" vertical="center" textRotation="90" wrapText="1"/>
    </xf>
    <xf numFmtId="0" fontId="15" fillId="8" borderId="18" xfId="0" applyFont="1" applyFill="1" applyBorder="1" applyAlignment="1">
      <alignment horizontal="center" vertical="center" textRotation="90" wrapText="1"/>
    </xf>
    <xf numFmtId="0" fontId="15" fillId="8" borderId="9" xfId="0" applyFont="1" applyFill="1" applyBorder="1" applyAlignment="1">
      <alignment horizontal="center" vertical="center" textRotation="90" wrapText="1"/>
    </xf>
    <xf numFmtId="0" fontId="15" fillId="8" borderId="10" xfId="0" applyFont="1" applyFill="1" applyBorder="1" applyAlignment="1">
      <alignment horizontal="center" vertical="center" textRotation="90" wrapText="1"/>
    </xf>
    <xf numFmtId="0" fontId="10" fillId="0" borderId="18" xfId="0" applyFont="1" applyBorder="1" applyAlignment="1">
      <alignment horizontal="center" vertical="center" wrapText="1"/>
    </xf>
    <xf numFmtId="0" fontId="17" fillId="8" borderId="18" xfId="0" applyFont="1" applyFill="1" applyBorder="1" applyAlignment="1">
      <alignment horizontal="center" vertical="center" wrapText="1" readingOrder="1"/>
    </xf>
    <xf numFmtId="0" fontId="37" fillId="11" borderId="26" xfId="0" applyFont="1" applyFill="1" applyBorder="1" applyAlignment="1">
      <alignment horizontal="center" vertical="center" wrapText="1" readingOrder="1"/>
    </xf>
    <xf numFmtId="0" fontId="37" fillId="11" borderId="27" xfId="0" applyFont="1" applyFill="1" applyBorder="1" applyAlignment="1">
      <alignment horizontal="center" vertical="center" wrapText="1" readingOrder="1"/>
    </xf>
    <xf numFmtId="0" fontId="37" fillId="11" borderId="19" xfId="0" applyFont="1" applyFill="1" applyBorder="1" applyAlignment="1">
      <alignment horizontal="center" vertical="center" wrapText="1" readingOrder="1"/>
    </xf>
    <xf numFmtId="0" fontId="29"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28" fillId="8" borderId="18" xfId="0" applyFont="1" applyFill="1" applyBorder="1" applyAlignment="1">
      <alignment horizontal="center" vertical="center" wrapText="1" readingOrder="1"/>
    </xf>
    <xf numFmtId="0" fontId="9" fillId="9" borderId="22"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27" fillId="8" borderId="41" xfId="0" applyFont="1" applyFill="1" applyBorder="1" applyAlignment="1">
      <alignment horizontal="center" wrapText="1"/>
    </xf>
    <xf numFmtId="0" fontId="27" fillId="8" borderId="42" xfId="0" applyFont="1" applyFill="1" applyBorder="1" applyAlignment="1">
      <alignment horizontal="center" wrapText="1"/>
    </xf>
    <xf numFmtId="164" fontId="20" fillId="10" borderId="26" xfId="0" applyNumberFormat="1" applyFont="1" applyFill="1" applyBorder="1" applyAlignment="1">
      <alignment horizontal="center" wrapText="1"/>
    </xf>
    <xf numFmtId="164" fontId="20" fillId="10" borderId="27" xfId="0" applyNumberFormat="1" applyFont="1" applyFill="1" applyBorder="1" applyAlignment="1">
      <alignment horizontal="center" wrapText="1"/>
    </xf>
    <xf numFmtId="164" fontId="20" fillId="10" borderId="19" xfId="0" applyNumberFormat="1" applyFont="1" applyFill="1" applyBorder="1" applyAlignment="1">
      <alignment horizontal="center" wrapText="1"/>
    </xf>
    <xf numFmtId="0" fontId="27" fillId="8" borderId="26"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27" fillId="8" borderId="19" xfId="0" applyFont="1" applyFill="1" applyBorder="1" applyAlignment="1">
      <alignment horizontal="center" vertical="center" wrapText="1"/>
    </xf>
    <xf numFmtId="0" fontId="20" fillId="8" borderId="27" xfId="0" applyFont="1" applyFill="1" applyBorder="1" applyAlignment="1">
      <alignment horizontal="center" wrapText="1"/>
    </xf>
    <xf numFmtId="0" fontId="20" fillId="8" borderId="19" xfId="0" applyFont="1" applyFill="1" applyBorder="1" applyAlignment="1">
      <alignment horizontal="center" wrapText="1"/>
    </xf>
    <xf numFmtId="0" fontId="20" fillId="10" borderId="27" xfId="0" applyFont="1" applyFill="1" applyBorder="1" applyAlignment="1">
      <alignment horizontal="center" wrapText="1"/>
    </xf>
    <xf numFmtId="0" fontId="20" fillId="10" borderId="19" xfId="0" applyFont="1" applyFill="1" applyBorder="1" applyAlignment="1">
      <alignment horizontal="center" wrapText="1"/>
    </xf>
    <xf numFmtId="0" fontId="9" fillId="9" borderId="28" xfId="0" applyFont="1" applyFill="1" applyBorder="1" applyAlignment="1">
      <alignment horizontal="center" vertical="center" wrapText="1"/>
    </xf>
    <xf numFmtId="164" fontId="20" fillId="8" borderId="24" xfId="0" applyNumberFormat="1" applyFont="1" applyFill="1" applyBorder="1" applyAlignment="1">
      <alignment horizontal="center" wrapText="1"/>
    </xf>
    <xf numFmtId="164" fontId="20" fillId="8" borderId="18" xfId="0" applyNumberFormat="1" applyFont="1" applyFill="1" applyBorder="1" applyAlignment="1">
      <alignment horizontal="center" wrapText="1"/>
    </xf>
    <xf numFmtId="164" fontId="20" fillId="8" borderId="26" xfId="0" applyNumberFormat="1" applyFont="1" applyFill="1" applyBorder="1" applyAlignment="1">
      <alignment horizontal="center" wrapText="1"/>
    </xf>
    <xf numFmtId="164" fontId="20" fillId="8" borderId="27" xfId="0" applyNumberFormat="1" applyFont="1" applyFill="1" applyBorder="1" applyAlignment="1">
      <alignment horizontal="center" wrapText="1"/>
    </xf>
    <xf numFmtId="164" fontId="20" fillId="10" borderId="18" xfId="0" applyNumberFormat="1" applyFont="1" applyFill="1" applyBorder="1" applyAlignment="1">
      <alignment horizontal="center" wrapText="1"/>
    </xf>
    <xf numFmtId="164" fontId="20" fillId="10" borderId="25" xfId="0" applyNumberFormat="1" applyFont="1" applyFill="1" applyBorder="1" applyAlignment="1">
      <alignment horizontal="center" wrapText="1"/>
    </xf>
    <xf numFmtId="164" fontId="20" fillId="10" borderId="36" xfId="0" applyNumberFormat="1" applyFont="1" applyFill="1" applyBorder="1" applyAlignment="1">
      <alignment horizontal="center" wrapText="1"/>
    </xf>
    <xf numFmtId="164" fontId="9" fillId="9" borderId="20" xfId="1" applyNumberFormat="1" applyFont="1" applyFill="1" applyBorder="1" applyAlignment="1">
      <alignment horizontal="center" vertical="center" wrapText="1"/>
    </xf>
    <xf numFmtId="0" fontId="27" fillId="8" borderId="18" xfId="0" applyFont="1" applyFill="1" applyBorder="1" applyAlignment="1">
      <alignment horizontal="center" vertical="center" textRotation="90" wrapText="1"/>
    </xf>
    <xf numFmtId="164" fontId="20" fillId="8" borderId="36" xfId="0" applyNumberFormat="1" applyFont="1" applyFill="1" applyBorder="1" applyAlignment="1">
      <alignment horizontal="center" wrapText="1"/>
    </xf>
    <xf numFmtId="164" fontId="20" fillId="8" borderId="19" xfId="0" applyNumberFormat="1" applyFont="1" applyFill="1" applyBorder="1" applyAlignment="1">
      <alignment horizontal="center" wrapText="1"/>
    </xf>
    <xf numFmtId="0" fontId="29" fillId="0" borderId="22" xfId="0" applyFont="1" applyBorder="1" applyAlignment="1">
      <alignment horizontal="center" vertical="center" wrapText="1"/>
    </xf>
    <xf numFmtId="0" fontId="29" fillId="0" borderId="20" xfId="0" applyFont="1" applyBorder="1" applyAlignment="1">
      <alignment horizontal="center" vertical="center" wrapText="1"/>
    </xf>
    <xf numFmtId="9" fontId="2" fillId="0" borderId="22" xfId="2" applyFont="1" applyBorder="1" applyAlignment="1">
      <alignment horizontal="center" vertical="center" wrapText="1"/>
    </xf>
    <xf numFmtId="9" fontId="2" fillId="0" borderId="28" xfId="2" applyFont="1" applyBorder="1" applyAlignment="1">
      <alignment horizontal="center" vertical="center" wrapText="1"/>
    </xf>
    <xf numFmtId="9" fontId="2" fillId="0" borderId="20" xfId="2" applyFont="1" applyBorder="1" applyAlignment="1">
      <alignment horizontal="center" vertical="center" wrapText="1"/>
    </xf>
    <xf numFmtId="0" fontId="27" fillId="8" borderId="38" xfId="0" applyFont="1" applyFill="1" applyBorder="1" applyAlignment="1">
      <alignment horizontal="center" vertical="center" wrapText="1"/>
    </xf>
    <xf numFmtId="0" fontId="27" fillId="8" borderId="23" xfId="0" applyFont="1" applyFill="1" applyBorder="1" applyAlignment="1">
      <alignment horizontal="center" vertical="center" wrapText="1"/>
    </xf>
    <xf numFmtId="9" fontId="16" fillId="0" borderId="26" xfId="2" applyFont="1" applyFill="1" applyBorder="1" applyAlignment="1">
      <alignment horizontal="center" vertical="center" wrapText="1"/>
    </xf>
    <xf numFmtId="9" fontId="16" fillId="0" borderId="19" xfId="2" applyFont="1" applyFill="1" applyBorder="1" applyAlignment="1">
      <alignment horizontal="center" vertical="center" wrapText="1"/>
    </xf>
    <xf numFmtId="9" fontId="19" fillId="0" borderId="18" xfId="2" applyFont="1" applyBorder="1" applyAlignment="1">
      <alignment horizontal="center" vertical="center" wrapText="1"/>
    </xf>
    <xf numFmtId="9" fontId="19" fillId="9" borderId="18" xfId="2" applyFont="1" applyFill="1" applyBorder="1" applyAlignment="1">
      <alignment horizontal="center" vertical="center" wrapText="1"/>
    </xf>
    <xf numFmtId="0" fontId="23" fillId="0" borderId="22" xfId="0" applyFont="1" applyBorder="1" applyAlignment="1">
      <alignment horizontal="center" vertical="center" wrapText="1"/>
    </xf>
    <xf numFmtId="0" fontId="23" fillId="0" borderId="20" xfId="0" applyFont="1" applyBorder="1" applyAlignment="1">
      <alignment horizontal="center" vertical="center" wrapText="1"/>
    </xf>
    <xf numFmtId="0" fontId="27" fillId="8" borderId="19" xfId="0" applyFont="1" applyFill="1" applyBorder="1" applyAlignment="1">
      <alignment horizontal="center" vertical="center" wrapText="1" readingOrder="1"/>
    </xf>
    <xf numFmtId="0" fontId="16" fillId="2" borderId="18" xfId="0" applyFont="1" applyFill="1" applyBorder="1" applyAlignment="1">
      <alignment horizontal="center" vertical="center" wrapText="1"/>
    </xf>
    <xf numFmtId="9" fontId="16" fillId="0" borderId="26" xfId="2" applyFont="1" applyBorder="1" applyAlignment="1">
      <alignment horizontal="center" vertical="center" wrapText="1"/>
    </xf>
    <xf numFmtId="9" fontId="16" fillId="0" borderId="19" xfId="2" applyFont="1" applyBorder="1" applyAlignment="1">
      <alignment horizontal="center" vertical="center" wrapText="1"/>
    </xf>
    <xf numFmtId="0" fontId="0" fillId="0" borderId="0" xfId="0" applyAlignment="1">
      <alignment horizontal="center"/>
    </xf>
  </cellXfs>
  <cellStyles count="4">
    <cellStyle name="Moneda [0]" xfId="1" builtinId="7"/>
    <cellStyle name="Normal" xfId="0" builtinId="0"/>
    <cellStyle name="Normal 2" xfId="3" xr:uid="{C5542C9F-9DE7-4945-9E52-6BFB6DE36D2C}"/>
    <cellStyle name="Porcentaje" xfId="2" builtinId="5"/>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04F4E"/>
      <color rgb="FFF2F2F2"/>
      <color rgb="FF96BE55"/>
      <color rgb="FF7F7F7F"/>
      <color rgb="FFE1E1E1"/>
      <color rgb="FF154A8A"/>
      <color rgb="FFEF19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tillium Web" panose="00000500000000000000" pitchFamily="2" charset="0"/>
                <a:ea typeface="+mn-ea"/>
                <a:cs typeface="+mn-cs"/>
              </a:defRPr>
            </a:pPr>
            <a:r>
              <a:rPr lang="es-CO"/>
              <a:t>Complejidad y valor público</a:t>
            </a:r>
            <a:r>
              <a:rPr lang="es-CO" baseline="0"/>
              <a:t> vs Tiempo</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tillium Web" panose="00000500000000000000" pitchFamily="2" charset="0"/>
              <a:ea typeface="+mn-ea"/>
              <a:cs typeface="+mn-cs"/>
            </a:defRPr>
          </a:pPr>
          <a:endParaRPr lang="es-CO"/>
        </a:p>
      </c:txPr>
    </c:title>
    <c:autoTitleDeleted val="0"/>
    <c:plotArea>
      <c:layout/>
      <c:bubbleChart>
        <c:varyColors val="0"/>
        <c:ser>
          <c:idx val="0"/>
          <c:order val="0"/>
          <c:tx>
            <c:strRef>
              <c:f>'Sesión 14 parte 2'!$B$36</c:f>
              <c:strCache>
                <c:ptCount val="1"/>
                <c:pt idx="0">
                  <c:v>0</c:v>
                </c:pt>
              </c:strCache>
            </c:strRef>
          </c:tx>
          <c:spPr>
            <a:solidFill>
              <a:schemeClr val="accent1">
                <a:alpha val="75000"/>
              </a:schemeClr>
            </a:solidFill>
            <a:ln w="25400">
              <a:noFill/>
            </a:ln>
            <a:effectLst/>
          </c:spPr>
          <c:invertIfNegative val="0"/>
          <c:xVal>
            <c:numRef>
              <c:f>'Sesión 14 parte 2'!$G$36</c:f>
              <c:numCache>
                <c:formatCode>General</c:formatCode>
                <c:ptCount val="1"/>
                <c:pt idx="0">
                  <c:v>4</c:v>
                </c:pt>
              </c:numCache>
            </c:numRef>
          </c:xVal>
          <c:yVal>
            <c:numRef>
              <c:f>'Sesión 14 parte 2'!$D$36</c:f>
              <c:numCache>
                <c:formatCode>General</c:formatCode>
                <c:ptCount val="1"/>
                <c:pt idx="0">
                  <c:v>6</c:v>
                </c:pt>
              </c:numCache>
            </c:numRef>
          </c:yVal>
          <c:bubbleSize>
            <c:numRef>
              <c:f>'Sesión 14 parte 2'!$E$36</c:f>
              <c:numCache>
                <c:formatCode>General</c:formatCode>
                <c:ptCount val="1"/>
                <c:pt idx="0">
                  <c:v>1</c:v>
                </c:pt>
              </c:numCache>
            </c:numRef>
          </c:bubbleSize>
          <c:bubble3D val="0"/>
          <c:extLst>
            <c:ext xmlns:c16="http://schemas.microsoft.com/office/drawing/2014/chart" uri="{C3380CC4-5D6E-409C-BE32-E72D297353CC}">
              <c16:uniqueId val="{00000000-D46D-41EE-94E8-DCD5FDD573EE}"/>
            </c:ext>
          </c:extLst>
        </c:ser>
        <c:ser>
          <c:idx val="1"/>
          <c:order val="1"/>
          <c:tx>
            <c:strRef>
              <c:f>'Sesión 14 parte 2'!$B$37</c:f>
              <c:strCache>
                <c:ptCount val="1"/>
                <c:pt idx="0">
                  <c:v>0</c:v>
                </c:pt>
              </c:strCache>
            </c:strRef>
          </c:tx>
          <c:spPr>
            <a:solidFill>
              <a:schemeClr val="accent2">
                <a:alpha val="75000"/>
              </a:schemeClr>
            </a:solidFill>
            <a:ln w="25400">
              <a:noFill/>
            </a:ln>
            <a:effectLst/>
          </c:spPr>
          <c:invertIfNegative val="0"/>
          <c:xVal>
            <c:numRef>
              <c:f>'Sesión 14 parte 2'!$G$37</c:f>
              <c:numCache>
                <c:formatCode>General</c:formatCode>
                <c:ptCount val="1"/>
                <c:pt idx="0">
                  <c:v>5</c:v>
                </c:pt>
              </c:numCache>
            </c:numRef>
          </c:xVal>
          <c:yVal>
            <c:numRef>
              <c:f>'Sesión 14 parte 2'!$D$37</c:f>
              <c:numCache>
                <c:formatCode>General</c:formatCode>
                <c:ptCount val="1"/>
                <c:pt idx="0">
                  <c:v>10</c:v>
                </c:pt>
              </c:numCache>
            </c:numRef>
          </c:yVal>
          <c:bubbleSize>
            <c:numRef>
              <c:f>'Sesión 14 parte 2'!$E$37</c:f>
              <c:numCache>
                <c:formatCode>General</c:formatCode>
                <c:ptCount val="1"/>
                <c:pt idx="0">
                  <c:v>2</c:v>
                </c:pt>
              </c:numCache>
            </c:numRef>
          </c:bubbleSize>
          <c:bubble3D val="0"/>
          <c:extLst>
            <c:ext xmlns:c16="http://schemas.microsoft.com/office/drawing/2014/chart" uri="{C3380CC4-5D6E-409C-BE32-E72D297353CC}">
              <c16:uniqueId val="{00000003-D46D-41EE-94E8-DCD5FDD573EE}"/>
            </c:ext>
          </c:extLst>
        </c:ser>
        <c:ser>
          <c:idx val="2"/>
          <c:order val="2"/>
          <c:tx>
            <c:strRef>
              <c:f>'Sesión 14 parte 2'!$B$38</c:f>
              <c:strCache>
                <c:ptCount val="1"/>
                <c:pt idx="0">
                  <c:v>0</c:v>
                </c:pt>
              </c:strCache>
            </c:strRef>
          </c:tx>
          <c:spPr>
            <a:solidFill>
              <a:schemeClr val="accent3">
                <a:alpha val="75000"/>
              </a:schemeClr>
            </a:solidFill>
            <a:ln w="25400">
              <a:noFill/>
            </a:ln>
            <a:effectLst/>
          </c:spPr>
          <c:invertIfNegative val="0"/>
          <c:xVal>
            <c:numRef>
              <c:f>'Sesión 14 parte 2'!$G$38</c:f>
              <c:numCache>
                <c:formatCode>General</c:formatCode>
                <c:ptCount val="1"/>
                <c:pt idx="0">
                  <c:v>4</c:v>
                </c:pt>
              </c:numCache>
            </c:numRef>
          </c:xVal>
          <c:yVal>
            <c:numRef>
              <c:f>'Sesión 14 parte 2'!$D$38</c:f>
              <c:numCache>
                <c:formatCode>General</c:formatCode>
                <c:ptCount val="1"/>
                <c:pt idx="0">
                  <c:v>3</c:v>
                </c:pt>
              </c:numCache>
            </c:numRef>
          </c:yVal>
          <c:bubbleSize>
            <c:numRef>
              <c:f>'Sesión 14 parte 2'!$E$38</c:f>
              <c:numCache>
                <c:formatCode>General</c:formatCode>
                <c:ptCount val="1"/>
                <c:pt idx="0">
                  <c:v>1</c:v>
                </c:pt>
              </c:numCache>
            </c:numRef>
          </c:bubbleSize>
          <c:bubble3D val="0"/>
          <c:extLst>
            <c:ext xmlns:c16="http://schemas.microsoft.com/office/drawing/2014/chart" uri="{C3380CC4-5D6E-409C-BE32-E72D297353CC}">
              <c16:uniqueId val="{00000004-D46D-41EE-94E8-DCD5FDD573EE}"/>
            </c:ext>
          </c:extLst>
        </c:ser>
        <c:ser>
          <c:idx val="3"/>
          <c:order val="3"/>
          <c:tx>
            <c:strRef>
              <c:f>'Sesión 14 parte 2'!$B$39</c:f>
              <c:strCache>
                <c:ptCount val="1"/>
                <c:pt idx="0">
                  <c:v>0</c:v>
                </c:pt>
              </c:strCache>
            </c:strRef>
          </c:tx>
          <c:spPr>
            <a:solidFill>
              <a:schemeClr val="accent4">
                <a:alpha val="75000"/>
              </a:schemeClr>
            </a:solidFill>
            <a:ln w="25400">
              <a:noFill/>
            </a:ln>
            <a:effectLst/>
          </c:spPr>
          <c:invertIfNegative val="0"/>
          <c:xVal>
            <c:numRef>
              <c:f>'Sesión 14 parte 2'!$G$39</c:f>
              <c:numCache>
                <c:formatCode>General</c:formatCode>
                <c:ptCount val="1"/>
                <c:pt idx="0">
                  <c:v>8</c:v>
                </c:pt>
              </c:numCache>
            </c:numRef>
          </c:xVal>
          <c:yVal>
            <c:numRef>
              <c:f>'Sesión 14 parte 2'!$D$39</c:f>
              <c:numCache>
                <c:formatCode>General</c:formatCode>
                <c:ptCount val="1"/>
                <c:pt idx="0">
                  <c:v>2</c:v>
                </c:pt>
              </c:numCache>
            </c:numRef>
          </c:yVal>
          <c:bubbleSize>
            <c:numRef>
              <c:f>'Sesión 14 parte 2'!$E$39</c:f>
              <c:numCache>
                <c:formatCode>General</c:formatCode>
                <c:ptCount val="1"/>
                <c:pt idx="0">
                  <c:v>2</c:v>
                </c:pt>
              </c:numCache>
            </c:numRef>
          </c:bubbleSize>
          <c:bubble3D val="0"/>
          <c:extLst>
            <c:ext xmlns:c16="http://schemas.microsoft.com/office/drawing/2014/chart" uri="{C3380CC4-5D6E-409C-BE32-E72D297353CC}">
              <c16:uniqueId val="{00000005-D46D-41EE-94E8-DCD5FDD573EE}"/>
            </c:ext>
          </c:extLst>
        </c:ser>
        <c:ser>
          <c:idx val="4"/>
          <c:order val="4"/>
          <c:tx>
            <c:strRef>
              <c:f>'Sesión 14 parte 2'!$B$40</c:f>
              <c:strCache>
                <c:ptCount val="1"/>
                <c:pt idx="0">
                  <c:v>0</c:v>
                </c:pt>
              </c:strCache>
            </c:strRef>
          </c:tx>
          <c:spPr>
            <a:solidFill>
              <a:schemeClr val="accent5">
                <a:alpha val="75000"/>
              </a:schemeClr>
            </a:solidFill>
            <a:ln w="25400">
              <a:noFill/>
            </a:ln>
            <a:effectLst/>
          </c:spPr>
          <c:invertIfNegative val="0"/>
          <c:xVal>
            <c:numRef>
              <c:f>'Sesión 14 parte 2'!$G$40</c:f>
              <c:numCache>
                <c:formatCode>General</c:formatCode>
                <c:ptCount val="1"/>
                <c:pt idx="0">
                  <c:v>2</c:v>
                </c:pt>
              </c:numCache>
            </c:numRef>
          </c:xVal>
          <c:yVal>
            <c:numRef>
              <c:f>'Sesión 14 parte 2'!$D$40</c:f>
              <c:numCache>
                <c:formatCode>General</c:formatCode>
                <c:ptCount val="1"/>
                <c:pt idx="0">
                  <c:v>1</c:v>
                </c:pt>
              </c:numCache>
            </c:numRef>
          </c:yVal>
          <c:bubbleSize>
            <c:numRef>
              <c:f>'Sesión 14 parte 2'!$E$40</c:f>
              <c:numCache>
                <c:formatCode>General</c:formatCode>
                <c:ptCount val="1"/>
                <c:pt idx="0">
                  <c:v>3</c:v>
                </c:pt>
              </c:numCache>
            </c:numRef>
          </c:bubbleSize>
          <c:bubble3D val="0"/>
          <c:extLst>
            <c:ext xmlns:c16="http://schemas.microsoft.com/office/drawing/2014/chart" uri="{C3380CC4-5D6E-409C-BE32-E72D297353CC}">
              <c16:uniqueId val="{00000006-D46D-41EE-94E8-DCD5FDD573EE}"/>
            </c:ext>
          </c:extLst>
        </c:ser>
        <c:ser>
          <c:idx val="5"/>
          <c:order val="5"/>
          <c:tx>
            <c:strRef>
              <c:f>'Sesión 14 parte 2'!$B$41</c:f>
              <c:strCache>
                <c:ptCount val="1"/>
                <c:pt idx="0">
                  <c:v>0</c:v>
                </c:pt>
              </c:strCache>
            </c:strRef>
          </c:tx>
          <c:spPr>
            <a:solidFill>
              <a:schemeClr val="accent6">
                <a:alpha val="75000"/>
              </a:schemeClr>
            </a:solidFill>
            <a:ln w="25400">
              <a:noFill/>
            </a:ln>
            <a:effectLst/>
          </c:spPr>
          <c:invertIfNegative val="0"/>
          <c:xVal>
            <c:numRef>
              <c:f>'Sesión 14 parte 2'!$G$41</c:f>
              <c:numCache>
                <c:formatCode>General</c:formatCode>
                <c:ptCount val="1"/>
                <c:pt idx="0">
                  <c:v>9</c:v>
                </c:pt>
              </c:numCache>
            </c:numRef>
          </c:xVal>
          <c:yVal>
            <c:numRef>
              <c:f>'Sesión 14 parte 2'!$D$41</c:f>
              <c:numCache>
                <c:formatCode>General</c:formatCode>
                <c:ptCount val="1"/>
                <c:pt idx="0">
                  <c:v>9</c:v>
                </c:pt>
              </c:numCache>
            </c:numRef>
          </c:yVal>
          <c:bubbleSize>
            <c:numRef>
              <c:f>'Sesión 14 parte 2'!$E$41</c:f>
              <c:numCache>
                <c:formatCode>General</c:formatCode>
                <c:ptCount val="1"/>
                <c:pt idx="0">
                  <c:v>6</c:v>
                </c:pt>
              </c:numCache>
            </c:numRef>
          </c:bubbleSize>
          <c:bubble3D val="0"/>
          <c:extLst>
            <c:ext xmlns:c16="http://schemas.microsoft.com/office/drawing/2014/chart" uri="{C3380CC4-5D6E-409C-BE32-E72D297353CC}">
              <c16:uniqueId val="{00000016-D46D-41EE-94E8-DCD5FDD573EE}"/>
            </c:ext>
          </c:extLst>
        </c:ser>
        <c:ser>
          <c:idx val="6"/>
          <c:order val="6"/>
          <c:tx>
            <c:strRef>
              <c:f>'Sesión 14 parte 2'!$B$42</c:f>
              <c:strCache>
                <c:ptCount val="1"/>
                <c:pt idx="0">
                  <c:v>0</c:v>
                </c:pt>
              </c:strCache>
            </c:strRef>
          </c:tx>
          <c:spPr>
            <a:solidFill>
              <a:schemeClr val="accent1">
                <a:lumMod val="60000"/>
                <a:alpha val="75000"/>
              </a:schemeClr>
            </a:solidFill>
            <a:ln w="25400">
              <a:noFill/>
            </a:ln>
            <a:effectLst/>
          </c:spPr>
          <c:invertIfNegative val="0"/>
          <c:xVal>
            <c:numRef>
              <c:f>'Sesión 14 parte 2'!$G$42</c:f>
              <c:numCache>
                <c:formatCode>General</c:formatCode>
                <c:ptCount val="1"/>
                <c:pt idx="0">
                  <c:v>1</c:v>
                </c:pt>
              </c:numCache>
            </c:numRef>
          </c:xVal>
          <c:yVal>
            <c:numRef>
              <c:f>'Sesión 14 parte 2'!$D$42</c:f>
              <c:numCache>
                <c:formatCode>General</c:formatCode>
                <c:ptCount val="1"/>
                <c:pt idx="0">
                  <c:v>5</c:v>
                </c:pt>
              </c:numCache>
            </c:numRef>
          </c:yVal>
          <c:bubbleSize>
            <c:numRef>
              <c:f>'Sesión 14 parte 2'!$E$42</c:f>
              <c:numCache>
                <c:formatCode>General</c:formatCode>
                <c:ptCount val="1"/>
                <c:pt idx="0">
                  <c:v>2</c:v>
                </c:pt>
              </c:numCache>
            </c:numRef>
          </c:bubbleSize>
          <c:bubble3D val="0"/>
          <c:extLst>
            <c:ext xmlns:c16="http://schemas.microsoft.com/office/drawing/2014/chart" uri="{C3380CC4-5D6E-409C-BE32-E72D297353CC}">
              <c16:uniqueId val="{00000017-D46D-41EE-94E8-DCD5FDD573EE}"/>
            </c:ext>
          </c:extLst>
        </c:ser>
        <c:dLbls>
          <c:showLegendKey val="0"/>
          <c:showVal val="0"/>
          <c:showCatName val="0"/>
          <c:showSerName val="0"/>
          <c:showPercent val="0"/>
          <c:showBubbleSize val="0"/>
        </c:dLbls>
        <c:bubbleScale val="100"/>
        <c:showNegBubbles val="0"/>
        <c:axId val="789945872"/>
        <c:axId val="789939312"/>
      </c:bubbleChart>
      <c:valAx>
        <c:axId val="789945872"/>
        <c:scaling>
          <c:orientation val="minMax"/>
          <c:max val="1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tillium Web" panose="00000500000000000000" pitchFamily="2" charset="0"/>
                    <a:ea typeface="+mn-ea"/>
                    <a:cs typeface="+mn-cs"/>
                  </a:defRPr>
                </a:pPr>
                <a:r>
                  <a:rPr lang="es-CO">
                    <a:solidFill>
                      <a:sysClr val="windowText" lastClr="000000"/>
                    </a:solidFill>
                  </a:rPr>
                  <a:t>Tiempo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title>
        <c:numFmt formatCode="General" sourceLinked="1"/>
        <c:majorTickMark val="cross"/>
        <c:minorTickMark val="none"/>
        <c:tickLblPos val="nextTo"/>
        <c:spPr>
          <a:noFill/>
          <a:ln w="22225" cap="flat" cmpd="sng" algn="ctr">
            <a:solidFill>
              <a:srgbClr val="EF199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crossAx val="789939312"/>
        <c:crossesAt val="0"/>
        <c:crossBetween val="midCat"/>
        <c:majorUnit val="1"/>
        <c:minorUnit val="0.5"/>
      </c:valAx>
      <c:valAx>
        <c:axId val="789939312"/>
        <c:scaling>
          <c:orientation val="minMax"/>
          <c:max val="12"/>
          <c:min val="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tillium Web" panose="00000500000000000000" pitchFamily="2" charset="0"/>
                    <a:ea typeface="+mn-ea"/>
                    <a:cs typeface="+mn-cs"/>
                  </a:defRPr>
                </a:pPr>
                <a:r>
                  <a:rPr lang="es-CO">
                    <a:solidFill>
                      <a:sysClr val="windowText" lastClr="000000"/>
                    </a:solidFill>
                  </a:rPr>
                  <a:t>Complejidad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title>
        <c:numFmt formatCode="General" sourceLinked="1"/>
        <c:majorTickMark val="cross"/>
        <c:minorTickMark val="none"/>
        <c:tickLblPos val="nextTo"/>
        <c:spPr>
          <a:noFill/>
          <a:ln w="19050" cap="flat" cmpd="sng" algn="ctr">
            <a:solidFill>
              <a:srgbClr val="EF199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crossAx val="789945872"/>
        <c:crossesAt val="0"/>
        <c:crossBetween val="midCat"/>
        <c:majorUnit val="1"/>
        <c:minorUnit val="0.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tillium Web" panose="00000500000000000000" pitchFamily="2"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tillium Web" panose="00000500000000000000" pitchFamily="2" charset="0"/>
                <a:ea typeface="+mn-ea"/>
                <a:cs typeface="+mn-cs"/>
              </a:defRPr>
            </a:pPr>
            <a:r>
              <a:rPr lang="es-CO"/>
              <a:t>Costo y valor público</a:t>
            </a:r>
            <a:r>
              <a:rPr lang="es-CO" baseline="0"/>
              <a:t> vs Tiempo</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tillium Web" panose="00000500000000000000" pitchFamily="2" charset="0"/>
              <a:ea typeface="+mn-ea"/>
              <a:cs typeface="+mn-cs"/>
            </a:defRPr>
          </a:pPr>
          <a:endParaRPr lang="es-CO"/>
        </a:p>
      </c:txPr>
    </c:title>
    <c:autoTitleDeleted val="0"/>
    <c:plotArea>
      <c:layout/>
      <c:bubbleChart>
        <c:varyColors val="0"/>
        <c:ser>
          <c:idx val="0"/>
          <c:order val="0"/>
          <c:tx>
            <c:strRef>
              <c:f>'Sesión 14 parte 2'!$B$36</c:f>
              <c:strCache>
                <c:ptCount val="1"/>
                <c:pt idx="0">
                  <c:v>0</c:v>
                </c:pt>
              </c:strCache>
            </c:strRef>
          </c:tx>
          <c:spPr>
            <a:solidFill>
              <a:schemeClr val="accent1">
                <a:alpha val="75000"/>
              </a:schemeClr>
            </a:solidFill>
            <a:ln w="25400">
              <a:noFill/>
            </a:ln>
            <a:effectLst/>
          </c:spPr>
          <c:invertIfNegative val="0"/>
          <c:xVal>
            <c:numRef>
              <c:f>'Sesión 14 parte 2'!$G$36</c:f>
              <c:numCache>
                <c:formatCode>General</c:formatCode>
                <c:ptCount val="1"/>
                <c:pt idx="0">
                  <c:v>4</c:v>
                </c:pt>
              </c:numCache>
            </c:numRef>
          </c:xVal>
          <c:yVal>
            <c:numRef>
              <c:f>'Sesión 14 parte 2'!$F$36</c:f>
              <c:numCache>
                <c:formatCode>General</c:formatCode>
                <c:ptCount val="1"/>
                <c:pt idx="0">
                  <c:v>9</c:v>
                </c:pt>
              </c:numCache>
            </c:numRef>
          </c:yVal>
          <c:bubbleSize>
            <c:numRef>
              <c:f>'Sesión 14 parte 2'!$E$36</c:f>
              <c:numCache>
                <c:formatCode>General</c:formatCode>
                <c:ptCount val="1"/>
                <c:pt idx="0">
                  <c:v>1</c:v>
                </c:pt>
              </c:numCache>
            </c:numRef>
          </c:bubbleSize>
          <c:bubble3D val="0"/>
          <c:extLst>
            <c:ext xmlns:c16="http://schemas.microsoft.com/office/drawing/2014/chart" uri="{C3380CC4-5D6E-409C-BE32-E72D297353CC}">
              <c16:uniqueId val="{00000000-B79C-4827-A441-9F6BB08E0AA2}"/>
            </c:ext>
          </c:extLst>
        </c:ser>
        <c:ser>
          <c:idx val="1"/>
          <c:order val="1"/>
          <c:tx>
            <c:strRef>
              <c:f>'Sesión 14 parte 2'!$B$37</c:f>
              <c:strCache>
                <c:ptCount val="1"/>
                <c:pt idx="0">
                  <c:v>0</c:v>
                </c:pt>
              </c:strCache>
            </c:strRef>
          </c:tx>
          <c:spPr>
            <a:solidFill>
              <a:schemeClr val="accent2">
                <a:alpha val="75000"/>
              </a:schemeClr>
            </a:solidFill>
            <a:ln w="25400">
              <a:noFill/>
            </a:ln>
            <a:effectLst/>
          </c:spPr>
          <c:invertIfNegative val="0"/>
          <c:xVal>
            <c:numRef>
              <c:f>'Sesión 14 parte 2'!$G$37</c:f>
              <c:numCache>
                <c:formatCode>General</c:formatCode>
                <c:ptCount val="1"/>
                <c:pt idx="0">
                  <c:v>5</c:v>
                </c:pt>
              </c:numCache>
            </c:numRef>
          </c:xVal>
          <c:yVal>
            <c:numRef>
              <c:f>'Sesión 14 parte 2'!$F$37</c:f>
              <c:numCache>
                <c:formatCode>General</c:formatCode>
                <c:ptCount val="1"/>
                <c:pt idx="0">
                  <c:v>9</c:v>
                </c:pt>
              </c:numCache>
            </c:numRef>
          </c:yVal>
          <c:bubbleSize>
            <c:numRef>
              <c:f>'Sesión 14 parte 2'!$E$37</c:f>
              <c:numCache>
                <c:formatCode>General</c:formatCode>
                <c:ptCount val="1"/>
                <c:pt idx="0">
                  <c:v>2</c:v>
                </c:pt>
              </c:numCache>
            </c:numRef>
          </c:bubbleSize>
          <c:bubble3D val="0"/>
          <c:extLst>
            <c:ext xmlns:c16="http://schemas.microsoft.com/office/drawing/2014/chart" uri="{C3380CC4-5D6E-409C-BE32-E72D297353CC}">
              <c16:uniqueId val="{00000001-B79C-4827-A441-9F6BB08E0AA2}"/>
            </c:ext>
          </c:extLst>
        </c:ser>
        <c:ser>
          <c:idx val="2"/>
          <c:order val="2"/>
          <c:tx>
            <c:strRef>
              <c:f>'Sesión 14 parte 2'!$B$38</c:f>
              <c:strCache>
                <c:ptCount val="1"/>
                <c:pt idx="0">
                  <c:v>0</c:v>
                </c:pt>
              </c:strCache>
            </c:strRef>
          </c:tx>
          <c:spPr>
            <a:solidFill>
              <a:schemeClr val="accent3">
                <a:alpha val="75000"/>
              </a:schemeClr>
            </a:solidFill>
            <a:ln w="25400">
              <a:noFill/>
            </a:ln>
            <a:effectLst/>
          </c:spPr>
          <c:invertIfNegative val="0"/>
          <c:xVal>
            <c:numRef>
              <c:f>'Sesión 14 parte 2'!$G$38</c:f>
              <c:numCache>
                <c:formatCode>General</c:formatCode>
                <c:ptCount val="1"/>
                <c:pt idx="0">
                  <c:v>4</c:v>
                </c:pt>
              </c:numCache>
            </c:numRef>
          </c:xVal>
          <c:yVal>
            <c:numRef>
              <c:f>'Sesión 14 parte 2'!$F$38</c:f>
              <c:numCache>
                <c:formatCode>General</c:formatCode>
                <c:ptCount val="1"/>
                <c:pt idx="0">
                  <c:v>1</c:v>
                </c:pt>
              </c:numCache>
            </c:numRef>
          </c:yVal>
          <c:bubbleSize>
            <c:numRef>
              <c:f>'Sesión 14 parte 2'!$E$38</c:f>
              <c:numCache>
                <c:formatCode>General</c:formatCode>
                <c:ptCount val="1"/>
                <c:pt idx="0">
                  <c:v>1</c:v>
                </c:pt>
              </c:numCache>
            </c:numRef>
          </c:bubbleSize>
          <c:bubble3D val="0"/>
          <c:extLst>
            <c:ext xmlns:c16="http://schemas.microsoft.com/office/drawing/2014/chart" uri="{C3380CC4-5D6E-409C-BE32-E72D297353CC}">
              <c16:uniqueId val="{00000002-B79C-4827-A441-9F6BB08E0AA2}"/>
            </c:ext>
          </c:extLst>
        </c:ser>
        <c:ser>
          <c:idx val="3"/>
          <c:order val="3"/>
          <c:tx>
            <c:strRef>
              <c:f>'Sesión 14 parte 2'!$B$39</c:f>
              <c:strCache>
                <c:ptCount val="1"/>
                <c:pt idx="0">
                  <c:v>0</c:v>
                </c:pt>
              </c:strCache>
            </c:strRef>
          </c:tx>
          <c:spPr>
            <a:solidFill>
              <a:schemeClr val="accent4">
                <a:alpha val="75000"/>
              </a:schemeClr>
            </a:solidFill>
            <a:ln w="25400">
              <a:noFill/>
            </a:ln>
            <a:effectLst/>
          </c:spPr>
          <c:invertIfNegative val="0"/>
          <c:xVal>
            <c:numRef>
              <c:f>'Sesión 14 parte 2'!$G$39</c:f>
              <c:numCache>
                <c:formatCode>General</c:formatCode>
                <c:ptCount val="1"/>
                <c:pt idx="0">
                  <c:v>8</c:v>
                </c:pt>
              </c:numCache>
            </c:numRef>
          </c:xVal>
          <c:yVal>
            <c:numRef>
              <c:f>'Sesión 14 parte 2'!$F$39</c:f>
              <c:numCache>
                <c:formatCode>General</c:formatCode>
                <c:ptCount val="1"/>
                <c:pt idx="0">
                  <c:v>6</c:v>
                </c:pt>
              </c:numCache>
            </c:numRef>
          </c:yVal>
          <c:bubbleSize>
            <c:numRef>
              <c:f>'Sesión 14 parte 2'!$E$39</c:f>
              <c:numCache>
                <c:formatCode>General</c:formatCode>
                <c:ptCount val="1"/>
                <c:pt idx="0">
                  <c:v>2</c:v>
                </c:pt>
              </c:numCache>
            </c:numRef>
          </c:bubbleSize>
          <c:bubble3D val="0"/>
          <c:extLst>
            <c:ext xmlns:c16="http://schemas.microsoft.com/office/drawing/2014/chart" uri="{C3380CC4-5D6E-409C-BE32-E72D297353CC}">
              <c16:uniqueId val="{00000003-B79C-4827-A441-9F6BB08E0AA2}"/>
            </c:ext>
          </c:extLst>
        </c:ser>
        <c:ser>
          <c:idx val="4"/>
          <c:order val="4"/>
          <c:tx>
            <c:strRef>
              <c:f>'Sesión 14 parte 2'!$B$40</c:f>
              <c:strCache>
                <c:ptCount val="1"/>
                <c:pt idx="0">
                  <c:v>0</c:v>
                </c:pt>
              </c:strCache>
            </c:strRef>
          </c:tx>
          <c:spPr>
            <a:solidFill>
              <a:schemeClr val="accent5">
                <a:alpha val="75000"/>
              </a:schemeClr>
            </a:solidFill>
            <a:ln w="25400">
              <a:noFill/>
            </a:ln>
            <a:effectLst/>
          </c:spPr>
          <c:invertIfNegative val="0"/>
          <c:xVal>
            <c:numRef>
              <c:f>'Sesión 14 parte 2'!$G$40</c:f>
              <c:numCache>
                <c:formatCode>General</c:formatCode>
                <c:ptCount val="1"/>
                <c:pt idx="0">
                  <c:v>2</c:v>
                </c:pt>
              </c:numCache>
            </c:numRef>
          </c:xVal>
          <c:yVal>
            <c:numRef>
              <c:f>'Sesión 14 parte 2'!$F$40</c:f>
              <c:numCache>
                <c:formatCode>General</c:formatCode>
                <c:ptCount val="1"/>
                <c:pt idx="0">
                  <c:v>9</c:v>
                </c:pt>
              </c:numCache>
            </c:numRef>
          </c:yVal>
          <c:bubbleSize>
            <c:numRef>
              <c:f>'Sesión 14 parte 2'!$E$40</c:f>
              <c:numCache>
                <c:formatCode>General</c:formatCode>
                <c:ptCount val="1"/>
                <c:pt idx="0">
                  <c:v>3</c:v>
                </c:pt>
              </c:numCache>
            </c:numRef>
          </c:bubbleSize>
          <c:bubble3D val="0"/>
          <c:extLst>
            <c:ext xmlns:c16="http://schemas.microsoft.com/office/drawing/2014/chart" uri="{C3380CC4-5D6E-409C-BE32-E72D297353CC}">
              <c16:uniqueId val="{00000004-B79C-4827-A441-9F6BB08E0AA2}"/>
            </c:ext>
          </c:extLst>
        </c:ser>
        <c:ser>
          <c:idx val="5"/>
          <c:order val="5"/>
          <c:tx>
            <c:strRef>
              <c:f>'Sesión 14 parte 2'!$B$41</c:f>
              <c:strCache>
                <c:ptCount val="1"/>
                <c:pt idx="0">
                  <c:v>0</c:v>
                </c:pt>
              </c:strCache>
            </c:strRef>
          </c:tx>
          <c:spPr>
            <a:solidFill>
              <a:schemeClr val="accent6">
                <a:alpha val="75000"/>
              </a:schemeClr>
            </a:solidFill>
            <a:ln w="25400">
              <a:noFill/>
            </a:ln>
            <a:effectLst/>
          </c:spPr>
          <c:invertIfNegative val="0"/>
          <c:xVal>
            <c:numRef>
              <c:f>'Sesión 14 parte 2'!$G$41</c:f>
              <c:numCache>
                <c:formatCode>General</c:formatCode>
                <c:ptCount val="1"/>
                <c:pt idx="0">
                  <c:v>9</c:v>
                </c:pt>
              </c:numCache>
            </c:numRef>
          </c:xVal>
          <c:yVal>
            <c:numRef>
              <c:f>'Sesión 14 parte 2'!$F$41</c:f>
              <c:numCache>
                <c:formatCode>General</c:formatCode>
                <c:ptCount val="1"/>
                <c:pt idx="0">
                  <c:v>4</c:v>
                </c:pt>
              </c:numCache>
            </c:numRef>
          </c:yVal>
          <c:bubbleSize>
            <c:numRef>
              <c:f>'Sesión 14 parte 2'!$E$41</c:f>
              <c:numCache>
                <c:formatCode>General</c:formatCode>
                <c:ptCount val="1"/>
                <c:pt idx="0">
                  <c:v>6</c:v>
                </c:pt>
              </c:numCache>
            </c:numRef>
          </c:bubbleSize>
          <c:bubble3D val="0"/>
          <c:extLst>
            <c:ext xmlns:c16="http://schemas.microsoft.com/office/drawing/2014/chart" uri="{C3380CC4-5D6E-409C-BE32-E72D297353CC}">
              <c16:uniqueId val="{00000005-B79C-4827-A441-9F6BB08E0AA2}"/>
            </c:ext>
          </c:extLst>
        </c:ser>
        <c:ser>
          <c:idx val="6"/>
          <c:order val="6"/>
          <c:tx>
            <c:strRef>
              <c:f>'Sesión 14 parte 2'!$B$42</c:f>
              <c:strCache>
                <c:ptCount val="1"/>
                <c:pt idx="0">
                  <c:v>0</c:v>
                </c:pt>
              </c:strCache>
            </c:strRef>
          </c:tx>
          <c:spPr>
            <a:solidFill>
              <a:schemeClr val="accent1">
                <a:lumMod val="60000"/>
                <a:alpha val="75000"/>
              </a:schemeClr>
            </a:solidFill>
            <a:ln w="25400">
              <a:noFill/>
            </a:ln>
            <a:effectLst/>
          </c:spPr>
          <c:invertIfNegative val="0"/>
          <c:xVal>
            <c:numRef>
              <c:f>'Sesión 14 parte 2'!$G$42</c:f>
              <c:numCache>
                <c:formatCode>General</c:formatCode>
                <c:ptCount val="1"/>
                <c:pt idx="0">
                  <c:v>1</c:v>
                </c:pt>
              </c:numCache>
            </c:numRef>
          </c:xVal>
          <c:yVal>
            <c:numRef>
              <c:f>'Sesión 14 parte 2'!$F$42</c:f>
              <c:numCache>
                <c:formatCode>General</c:formatCode>
                <c:ptCount val="1"/>
                <c:pt idx="0">
                  <c:v>1</c:v>
                </c:pt>
              </c:numCache>
            </c:numRef>
          </c:yVal>
          <c:bubbleSize>
            <c:numRef>
              <c:f>'Sesión 14 parte 2'!$E$42</c:f>
              <c:numCache>
                <c:formatCode>General</c:formatCode>
                <c:ptCount val="1"/>
                <c:pt idx="0">
                  <c:v>2</c:v>
                </c:pt>
              </c:numCache>
            </c:numRef>
          </c:bubbleSize>
          <c:bubble3D val="0"/>
          <c:extLst>
            <c:ext xmlns:c16="http://schemas.microsoft.com/office/drawing/2014/chart" uri="{C3380CC4-5D6E-409C-BE32-E72D297353CC}">
              <c16:uniqueId val="{00000006-B79C-4827-A441-9F6BB08E0AA2}"/>
            </c:ext>
          </c:extLst>
        </c:ser>
        <c:dLbls>
          <c:showLegendKey val="0"/>
          <c:showVal val="0"/>
          <c:showCatName val="0"/>
          <c:showSerName val="0"/>
          <c:showPercent val="0"/>
          <c:showBubbleSize val="0"/>
        </c:dLbls>
        <c:bubbleScale val="100"/>
        <c:showNegBubbles val="0"/>
        <c:axId val="789945872"/>
        <c:axId val="789939312"/>
      </c:bubbleChart>
      <c:valAx>
        <c:axId val="789945872"/>
        <c:scaling>
          <c:orientation val="minMax"/>
          <c:max val="1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tillium Web" panose="00000500000000000000" pitchFamily="2" charset="0"/>
                    <a:ea typeface="+mn-ea"/>
                    <a:cs typeface="+mn-cs"/>
                  </a:defRPr>
                </a:pPr>
                <a:r>
                  <a:rPr lang="es-CO">
                    <a:solidFill>
                      <a:sysClr val="windowText" lastClr="000000"/>
                    </a:solidFill>
                  </a:rPr>
                  <a:t>Tiempo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title>
        <c:numFmt formatCode="General" sourceLinked="1"/>
        <c:majorTickMark val="cross"/>
        <c:minorTickMark val="none"/>
        <c:tickLblPos val="nextTo"/>
        <c:spPr>
          <a:noFill/>
          <a:ln w="22225" cap="flat" cmpd="sng" algn="ctr">
            <a:solidFill>
              <a:srgbClr val="EF199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crossAx val="789939312"/>
        <c:crossesAt val="0"/>
        <c:crossBetween val="midCat"/>
        <c:majorUnit val="1"/>
        <c:minorUnit val="0.5"/>
      </c:valAx>
      <c:valAx>
        <c:axId val="789939312"/>
        <c:scaling>
          <c:orientation val="minMax"/>
          <c:max val="12"/>
          <c:min val="0"/>
        </c:scaling>
        <c:delete val="0"/>
        <c:axPos val="l"/>
        <c:majorGridlines>
          <c:spPr>
            <a:ln w="9525" cap="flat" cmpd="sng" algn="ctr">
              <a:solidFill>
                <a:schemeClr val="tx1">
                  <a:lumMod val="15000"/>
                  <a:lumOff val="85000"/>
                </a:schemeClr>
              </a:solidFill>
              <a:round/>
            </a:ln>
            <a:effectLst>
              <a:softEdge rad="0"/>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tillium Web" panose="00000500000000000000" pitchFamily="2" charset="0"/>
                    <a:ea typeface="+mn-ea"/>
                    <a:cs typeface="+mn-cs"/>
                  </a:defRPr>
                </a:pPr>
                <a:r>
                  <a:rPr lang="es-CO">
                    <a:solidFill>
                      <a:sysClr val="windowText" lastClr="000000"/>
                    </a:solidFill>
                  </a:rPr>
                  <a:t>Costo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title>
        <c:numFmt formatCode="General" sourceLinked="1"/>
        <c:majorTickMark val="cross"/>
        <c:minorTickMark val="none"/>
        <c:tickLblPos val="nextTo"/>
        <c:spPr>
          <a:noFill/>
          <a:ln w="19050" cap="flat" cmpd="sng" algn="ctr">
            <a:solidFill>
              <a:srgbClr val="EF199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crossAx val="789945872"/>
        <c:crossesAt val="0"/>
        <c:crossBetween val="midCat"/>
        <c:majorUnit val="1"/>
        <c:minorUnit val="0.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tillium Web" panose="00000500000000000000" pitchFamily="2"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tillium Web" panose="00000500000000000000" pitchFamily="2"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1</xdr:row>
      <xdr:rowOff>57150</xdr:rowOff>
    </xdr:from>
    <xdr:to>
      <xdr:col>4</xdr:col>
      <xdr:colOff>1862485</xdr:colOff>
      <xdr:row>2</xdr:row>
      <xdr:rowOff>207426</xdr:rowOff>
    </xdr:to>
    <xdr:pic>
      <xdr:nvPicPr>
        <xdr:cNvPr id="3" name="Imagen 2">
          <a:extLst>
            <a:ext uri="{FF2B5EF4-FFF2-40B4-BE49-F238E27FC236}">
              <a16:creationId xmlns:a16="http://schemas.microsoft.com/office/drawing/2014/main" id="{CCF03447-5A05-4496-9C64-EF11B01AF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6991350" y="257175"/>
          <a:ext cx="1748185" cy="55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131885</xdr:colOff>
      <xdr:row>1</xdr:row>
      <xdr:rowOff>29308</xdr:rowOff>
    </xdr:from>
    <xdr:to>
      <xdr:col>16</xdr:col>
      <xdr:colOff>868954</xdr:colOff>
      <xdr:row>2</xdr:row>
      <xdr:rowOff>180973</xdr:rowOff>
    </xdr:to>
    <xdr:pic>
      <xdr:nvPicPr>
        <xdr:cNvPr id="2" name="Imagen 1">
          <a:extLst>
            <a:ext uri="{FF2B5EF4-FFF2-40B4-BE49-F238E27FC236}">
              <a16:creationId xmlns:a16="http://schemas.microsoft.com/office/drawing/2014/main" id="{55127568-328B-4B71-AE42-FA93B4BA7B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4016404" y="227135"/>
          <a:ext cx="1748185" cy="554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78828</xdr:colOff>
      <xdr:row>1</xdr:row>
      <xdr:rowOff>32845</xdr:rowOff>
    </xdr:from>
    <xdr:to>
      <xdr:col>8</xdr:col>
      <xdr:colOff>875018</xdr:colOff>
      <xdr:row>2</xdr:row>
      <xdr:rowOff>184510</xdr:rowOff>
    </xdr:to>
    <xdr:pic>
      <xdr:nvPicPr>
        <xdr:cNvPr id="2" name="Imagen 1">
          <a:extLst>
            <a:ext uri="{FF2B5EF4-FFF2-40B4-BE49-F238E27FC236}">
              <a16:creationId xmlns:a16="http://schemas.microsoft.com/office/drawing/2014/main" id="{E576774C-7F3D-4FC3-B45C-A10B1E258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8270328" y="229914"/>
          <a:ext cx="1748690" cy="552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60158</xdr:colOff>
      <xdr:row>1</xdr:row>
      <xdr:rowOff>25066</xdr:rowOff>
    </xdr:from>
    <xdr:to>
      <xdr:col>6</xdr:col>
      <xdr:colOff>1808848</xdr:colOff>
      <xdr:row>2</xdr:row>
      <xdr:rowOff>176385</xdr:rowOff>
    </xdr:to>
    <xdr:pic>
      <xdr:nvPicPr>
        <xdr:cNvPr id="2" name="Imagen 1">
          <a:extLst>
            <a:ext uri="{FF2B5EF4-FFF2-40B4-BE49-F238E27FC236}">
              <a16:creationId xmlns:a16="http://schemas.microsoft.com/office/drawing/2014/main" id="{169404E2-D433-4DDC-9D54-3B5749F17A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6918158" y="225592"/>
          <a:ext cx="1748690" cy="552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65315</xdr:colOff>
      <xdr:row>1</xdr:row>
      <xdr:rowOff>32657</xdr:rowOff>
    </xdr:from>
    <xdr:to>
      <xdr:col>6</xdr:col>
      <xdr:colOff>1814005</xdr:colOff>
      <xdr:row>2</xdr:row>
      <xdr:rowOff>181254</xdr:rowOff>
    </xdr:to>
    <xdr:pic>
      <xdr:nvPicPr>
        <xdr:cNvPr id="3" name="Imagen 2">
          <a:extLst>
            <a:ext uri="{FF2B5EF4-FFF2-40B4-BE49-F238E27FC236}">
              <a16:creationId xmlns:a16="http://schemas.microsoft.com/office/drawing/2014/main" id="{BDDC5337-FDCC-46BD-85B9-1B0539CDFA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5519058" y="244928"/>
          <a:ext cx="1748690" cy="551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124558</xdr:colOff>
      <xdr:row>1</xdr:row>
      <xdr:rowOff>36635</xdr:rowOff>
    </xdr:from>
    <xdr:to>
      <xdr:col>8</xdr:col>
      <xdr:colOff>825498</xdr:colOff>
      <xdr:row>2</xdr:row>
      <xdr:rowOff>185023</xdr:rowOff>
    </xdr:to>
    <xdr:pic>
      <xdr:nvPicPr>
        <xdr:cNvPr id="3" name="Imagen 2">
          <a:extLst>
            <a:ext uri="{FF2B5EF4-FFF2-40B4-BE49-F238E27FC236}">
              <a16:creationId xmlns:a16="http://schemas.microsoft.com/office/drawing/2014/main" id="{324F7199-19EF-4268-98C3-82C050D97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8330712" y="197827"/>
          <a:ext cx="1748690" cy="551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223345</xdr:colOff>
      <xdr:row>1</xdr:row>
      <xdr:rowOff>26276</xdr:rowOff>
    </xdr:from>
    <xdr:to>
      <xdr:col>12</xdr:col>
      <xdr:colOff>614980</xdr:colOff>
      <xdr:row>2</xdr:row>
      <xdr:rowOff>176728</xdr:rowOff>
    </xdr:to>
    <xdr:pic>
      <xdr:nvPicPr>
        <xdr:cNvPr id="2" name="Imagen 1">
          <a:extLst>
            <a:ext uri="{FF2B5EF4-FFF2-40B4-BE49-F238E27FC236}">
              <a16:creationId xmlns:a16="http://schemas.microsoft.com/office/drawing/2014/main" id="{7BE65AEB-6362-4571-A1F5-2B1551C9C7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9321362" y="223345"/>
          <a:ext cx="1751411" cy="551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236197</xdr:colOff>
      <xdr:row>43</xdr:row>
      <xdr:rowOff>9418</xdr:rowOff>
    </xdr:from>
    <xdr:to>
      <xdr:col>4</xdr:col>
      <xdr:colOff>243599</xdr:colOff>
      <xdr:row>69</xdr:row>
      <xdr:rowOff>188180</xdr:rowOff>
    </xdr:to>
    <xdr:grpSp>
      <xdr:nvGrpSpPr>
        <xdr:cNvPr id="13" name="Grupo 12">
          <a:extLst>
            <a:ext uri="{FF2B5EF4-FFF2-40B4-BE49-F238E27FC236}">
              <a16:creationId xmlns:a16="http://schemas.microsoft.com/office/drawing/2014/main" id="{DF1DF1B2-A7E2-4E95-B76D-F0722862033B}"/>
            </a:ext>
          </a:extLst>
        </xdr:cNvPr>
        <xdr:cNvGrpSpPr/>
      </xdr:nvGrpSpPr>
      <xdr:grpSpPr>
        <a:xfrm>
          <a:off x="402885" y="12737199"/>
          <a:ext cx="4710370" cy="5441325"/>
          <a:chOff x="8713303" y="7293827"/>
          <a:chExt cx="5472234" cy="3554657"/>
        </a:xfrm>
      </xdr:grpSpPr>
      <xdr:grpSp>
        <xdr:nvGrpSpPr>
          <xdr:cNvPr id="12" name="Grupo 11">
            <a:extLst>
              <a:ext uri="{FF2B5EF4-FFF2-40B4-BE49-F238E27FC236}">
                <a16:creationId xmlns:a16="http://schemas.microsoft.com/office/drawing/2014/main" id="{A4D2C98F-14DF-41A1-AC92-8520A57D74EC}"/>
              </a:ext>
            </a:extLst>
          </xdr:cNvPr>
          <xdr:cNvGrpSpPr/>
        </xdr:nvGrpSpPr>
        <xdr:grpSpPr>
          <a:xfrm>
            <a:off x="8713303" y="7293827"/>
            <a:ext cx="5472234" cy="3554657"/>
            <a:chOff x="8713303" y="7187810"/>
            <a:chExt cx="5472234" cy="3554657"/>
          </a:xfrm>
        </xdr:grpSpPr>
        <xdr:grpSp>
          <xdr:nvGrpSpPr>
            <xdr:cNvPr id="22" name="Grupo 21">
              <a:extLst>
                <a:ext uri="{FF2B5EF4-FFF2-40B4-BE49-F238E27FC236}">
                  <a16:creationId xmlns:a16="http://schemas.microsoft.com/office/drawing/2014/main" id="{EA3FEAAF-7AD4-45BD-9147-EA9599520F5B}"/>
                </a:ext>
              </a:extLst>
            </xdr:cNvPr>
            <xdr:cNvGrpSpPr/>
          </xdr:nvGrpSpPr>
          <xdr:grpSpPr>
            <a:xfrm>
              <a:off x="8713303" y="7187810"/>
              <a:ext cx="5472234" cy="3554657"/>
              <a:chOff x="6016494" y="12805409"/>
              <a:chExt cx="4735017" cy="2807245"/>
            </a:xfrm>
          </xdr:grpSpPr>
          <xdr:graphicFrame macro="">
            <xdr:nvGraphicFramePr>
              <xdr:cNvPr id="20" name="Gráfico 19">
                <a:extLst>
                  <a:ext uri="{FF2B5EF4-FFF2-40B4-BE49-F238E27FC236}">
                    <a16:creationId xmlns:a16="http://schemas.microsoft.com/office/drawing/2014/main" id="{96EE5F5A-85F9-4C73-AEAF-AB667F64335F}"/>
                  </a:ext>
                </a:extLst>
              </xdr:cNvPr>
              <xdr:cNvGraphicFramePr/>
            </xdr:nvGraphicFramePr>
            <xdr:xfrm>
              <a:off x="6016494" y="12805409"/>
              <a:ext cx="4571999" cy="272933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CuadroTexto 20">
                <a:extLst>
                  <a:ext uri="{FF2B5EF4-FFF2-40B4-BE49-F238E27FC236}">
                    <a16:creationId xmlns:a16="http://schemas.microsoft.com/office/drawing/2014/main" id="{71285AB2-2245-4B5A-B3A7-DD33B131AD09}"/>
                  </a:ext>
                </a:extLst>
              </xdr:cNvPr>
              <xdr:cNvSpPr txBox="1"/>
            </xdr:nvSpPr>
            <xdr:spPr>
              <a:xfrm>
                <a:off x="9378186" y="15342515"/>
                <a:ext cx="1373325" cy="270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00">
                    <a:solidFill>
                      <a:sysClr val="windowText" lastClr="000000"/>
                    </a:solidFill>
                    <a:latin typeface="Titillium Web" panose="00000500000000000000" pitchFamily="2" charset="0"/>
                  </a:rPr>
                  <a:t>Tamaño: Valor público</a:t>
                </a:r>
              </a:p>
            </xdr:txBody>
          </xdr:sp>
        </xdr:grpSp>
        <xdr:cxnSp macro="">
          <xdr:nvCxnSpPr>
            <xdr:cNvPr id="3" name="Conector recto 2">
              <a:extLst>
                <a:ext uri="{FF2B5EF4-FFF2-40B4-BE49-F238E27FC236}">
                  <a16:creationId xmlns:a16="http://schemas.microsoft.com/office/drawing/2014/main" id="{258F5BE1-9EF0-4CAE-ABC0-CBE125F13135}"/>
                </a:ext>
              </a:extLst>
            </xdr:cNvPr>
            <xdr:cNvCxnSpPr/>
          </xdr:nvCxnSpPr>
          <xdr:spPr>
            <a:xfrm>
              <a:off x="10989028" y="8280242"/>
              <a:ext cx="7434" cy="1963261"/>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9" name="Conector recto 8">
              <a:extLst>
                <a:ext uri="{FF2B5EF4-FFF2-40B4-BE49-F238E27FC236}">
                  <a16:creationId xmlns:a16="http://schemas.microsoft.com/office/drawing/2014/main" id="{D59A3A26-7714-4725-AC01-B67112F7EC11}"/>
                </a:ext>
              </a:extLst>
            </xdr:cNvPr>
            <xdr:cNvCxnSpPr/>
          </xdr:nvCxnSpPr>
          <xdr:spPr>
            <a:xfrm flipV="1">
              <a:off x="9274592" y="9094189"/>
              <a:ext cx="3282498" cy="3717"/>
            </a:xfrm>
            <a:prstGeom prst="line">
              <a:avLst/>
            </a:prstGeom>
          </xdr:spPr>
          <xdr:style>
            <a:lnRef idx="3">
              <a:schemeClr val="accent2"/>
            </a:lnRef>
            <a:fillRef idx="0">
              <a:schemeClr val="accent2"/>
            </a:fillRef>
            <a:effectRef idx="2">
              <a:schemeClr val="accent2"/>
            </a:effectRef>
            <a:fontRef idx="minor">
              <a:schemeClr val="tx1"/>
            </a:fontRef>
          </xdr:style>
        </xdr:cxnSp>
      </xdr:grpSp>
      <xdr:sp macro="" textlink="">
        <xdr:nvSpPr>
          <xdr:cNvPr id="11" name="CuadroTexto 10">
            <a:extLst>
              <a:ext uri="{FF2B5EF4-FFF2-40B4-BE49-F238E27FC236}">
                <a16:creationId xmlns:a16="http://schemas.microsoft.com/office/drawing/2014/main" id="{0B9FDFA8-0F01-4F2B-9745-89B0B2CD59A9}"/>
              </a:ext>
            </a:extLst>
          </xdr:cNvPr>
          <xdr:cNvSpPr txBox="1"/>
        </xdr:nvSpPr>
        <xdr:spPr>
          <a:xfrm>
            <a:off x="9501810" y="9630028"/>
            <a:ext cx="1351722" cy="292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100"/>
              <a:t>Victorias</a:t>
            </a:r>
            <a:r>
              <a:rPr lang="es-CO" sz="1100" baseline="0"/>
              <a:t> tempranas de baja complejidad</a:t>
            </a:r>
            <a:endParaRPr lang="es-CO" sz="1100"/>
          </a:p>
        </xdr:txBody>
      </xdr:sp>
      <xdr:sp macro="" textlink="">
        <xdr:nvSpPr>
          <xdr:cNvPr id="15" name="CuadroTexto 14">
            <a:extLst>
              <a:ext uri="{FF2B5EF4-FFF2-40B4-BE49-F238E27FC236}">
                <a16:creationId xmlns:a16="http://schemas.microsoft.com/office/drawing/2014/main" id="{C7696140-44FF-401C-81E1-1BFE3D6B763A}"/>
              </a:ext>
            </a:extLst>
          </xdr:cNvPr>
          <xdr:cNvSpPr txBox="1"/>
        </xdr:nvSpPr>
        <xdr:spPr>
          <a:xfrm>
            <a:off x="9492807" y="8637729"/>
            <a:ext cx="1338038" cy="177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Victorias</a:t>
            </a:r>
            <a:r>
              <a:rPr lang="es-CO" sz="1100" baseline="0"/>
              <a:t> tempranas</a:t>
            </a:r>
            <a:endParaRPr lang="es-CO" sz="1100"/>
          </a:p>
        </xdr:txBody>
      </xdr:sp>
      <xdr:sp macro="" textlink="">
        <xdr:nvSpPr>
          <xdr:cNvPr id="16" name="CuadroTexto 15">
            <a:extLst>
              <a:ext uri="{FF2B5EF4-FFF2-40B4-BE49-F238E27FC236}">
                <a16:creationId xmlns:a16="http://schemas.microsoft.com/office/drawing/2014/main" id="{BC051CD3-E19E-478A-987C-C6C8B5B2F736}"/>
              </a:ext>
            </a:extLst>
          </xdr:cNvPr>
          <xdr:cNvSpPr txBox="1"/>
        </xdr:nvSpPr>
        <xdr:spPr>
          <a:xfrm>
            <a:off x="11467526" y="8676448"/>
            <a:ext cx="8376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Largo plazo</a:t>
            </a:r>
          </a:p>
        </xdr:txBody>
      </xdr:sp>
      <xdr:sp macro="" textlink="">
        <xdr:nvSpPr>
          <xdr:cNvPr id="17" name="CuadroTexto 16">
            <a:extLst>
              <a:ext uri="{FF2B5EF4-FFF2-40B4-BE49-F238E27FC236}">
                <a16:creationId xmlns:a16="http://schemas.microsoft.com/office/drawing/2014/main" id="{04E963AB-65D6-4470-9B0A-CB1FF133F4F3}"/>
              </a:ext>
            </a:extLst>
          </xdr:cNvPr>
          <xdr:cNvSpPr txBox="1"/>
        </xdr:nvSpPr>
        <xdr:spPr>
          <a:xfrm>
            <a:off x="11397015" y="9383152"/>
            <a:ext cx="1175432" cy="292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100"/>
              <a:t>Largo plazo y</a:t>
            </a:r>
            <a:r>
              <a:rPr lang="es-CO" sz="1100" baseline="0"/>
              <a:t> baja complejidad</a:t>
            </a:r>
            <a:endParaRPr lang="es-CO" sz="1100"/>
          </a:p>
        </xdr:txBody>
      </xdr:sp>
    </xdr:grpSp>
    <xdr:clientData/>
  </xdr:twoCellAnchor>
  <xdr:twoCellAnchor>
    <xdr:from>
      <xdr:col>4</xdr:col>
      <xdr:colOff>191375</xdr:colOff>
      <xdr:row>43</xdr:row>
      <xdr:rowOff>459</xdr:rowOff>
    </xdr:from>
    <xdr:to>
      <xdr:col>8</xdr:col>
      <xdr:colOff>736659</xdr:colOff>
      <xdr:row>69</xdr:row>
      <xdr:rowOff>179222</xdr:rowOff>
    </xdr:to>
    <xdr:grpSp>
      <xdr:nvGrpSpPr>
        <xdr:cNvPr id="14" name="Grupo 13">
          <a:extLst>
            <a:ext uri="{FF2B5EF4-FFF2-40B4-BE49-F238E27FC236}">
              <a16:creationId xmlns:a16="http://schemas.microsoft.com/office/drawing/2014/main" id="{545A091A-8676-4972-8B65-5FED67BE74DF}"/>
            </a:ext>
          </a:extLst>
        </xdr:cNvPr>
        <xdr:cNvGrpSpPr/>
      </xdr:nvGrpSpPr>
      <xdr:grpSpPr>
        <a:xfrm>
          <a:off x="5061031" y="12728240"/>
          <a:ext cx="5843566" cy="5441326"/>
          <a:chOff x="8713305" y="7293831"/>
          <a:chExt cx="5472235" cy="3554658"/>
        </a:xfrm>
      </xdr:grpSpPr>
      <xdr:grpSp>
        <xdr:nvGrpSpPr>
          <xdr:cNvPr id="18" name="Grupo 17">
            <a:extLst>
              <a:ext uri="{FF2B5EF4-FFF2-40B4-BE49-F238E27FC236}">
                <a16:creationId xmlns:a16="http://schemas.microsoft.com/office/drawing/2014/main" id="{2384AF1B-3CA4-4D1D-90F5-67CFB2CABF90}"/>
              </a:ext>
            </a:extLst>
          </xdr:cNvPr>
          <xdr:cNvGrpSpPr/>
        </xdr:nvGrpSpPr>
        <xdr:grpSpPr>
          <a:xfrm>
            <a:off x="8713305" y="7293831"/>
            <a:ext cx="5472235" cy="3554658"/>
            <a:chOff x="8713305" y="7187814"/>
            <a:chExt cx="5472235" cy="3554658"/>
          </a:xfrm>
        </xdr:grpSpPr>
        <xdr:grpSp>
          <xdr:nvGrpSpPr>
            <xdr:cNvPr id="26" name="Grupo 25">
              <a:extLst>
                <a:ext uri="{FF2B5EF4-FFF2-40B4-BE49-F238E27FC236}">
                  <a16:creationId xmlns:a16="http://schemas.microsoft.com/office/drawing/2014/main" id="{7737C868-8F07-4245-9238-5709B76981BE}"/>
                </a:ext>
              </a:extLst>
            </xdr:cNvPr>
            <xdr:cNvGrpSpPr/>
          </xdr:nvGrpSpPr>
          <xdr:grpSpPr>
            <a:xfrm>
              <a:off x="8713305" y="7187814"/>
              <a:ext cx="5472235" cy="3554658"/>
              <a:chOff x="6016494" y="12805409"/>
              <a:chExt cx="4735017" cy="2807245"/>
            </a:xfrm>
          </xdr:grpSpPr>
          <xdr:graphicFrame macro="">
            <xdr:nvGraphicFramePr>
              <xdr:cNvPr id="29" name="Gráfico 28">
                <a:extLst>
                  <a:ext uri="{FF2B5EF4-FFF2-40B4-BE49-F238E27FC236}">
                    <a16:creationId xmlns:a16="http://schemas.microsoft.com/office/drawing/2014/main" id="{EBACFFF6-24A4-4147-B2AB-41200FC83335}"/>
                  </a:ext>
                </a:extLst>
              </xdr:cNvPr>
              <xdr:cNvGraphicFramePr/>
            </xdr:nvGraphicFramePr>
            <xdr:xfrm>
              <a:off x="6016494" y="12805409"/>
              <a:ext cx="4571999" cy="272933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0" name="CuadroTexto 29">
                <a:extLst>
                  <a:ext uri="{FF2B5EF4-FFF2-40B4-BE49-F238E27FC236}">
                    <a16:creationId xmlns:a16="http://schemas.microsoft.com/office/drawing/2014/main" id="{C59947E6-C107-4C14-A728-0ACA814F4D55}"/>
                  </a:ext>
                </a:extLst>
              </xdr:cNvPr>
              <xdr:cNvSpPr txBox="1"/>
            </xdr:nvSpPr>
            <xdr:spPr>
              <a:xfrm>
                <a:off x="9378186" y="15342515"/>
                <a:ext cx="1373325" cy="270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00">
                    <a:solidFill>
                      <a:sysClr val="windowText" lastClr="000000"/>
                    </a:solidFill>
                    <a:latin typeface="Titillium Web" panose="00000500000000000000" pitchFamily="2" charset="0"/>
                  </a:rPr>
                  <a:t>Tamaño: Valor público</a:t>
                </a:r>
              </a:p>
            </xdr:txBody>
          </xdr:sp>
        </xdr:grpSp>
        <xdr:cxnSp macro="">
          <xdr:nvCxnSpPr>
            <xdr:cNvPr id="27" name="Conector recto 26">
              <a:extLst>
                <a:ext uri="{FF2B5EF4-FFF2-40B4-BE49-F238E27FC236}">
                  <a16:creationId xmlns:a16="http://schemas.microsoft.com/office/drawing/2014/main" id="{904C8B4B-9471-4E9A-9458-3F443481C283}"/>
                </a:ext>
              </a:extLst>
            </xdr:cNvPr>
            <xdr:cNvCxnSpPr/>
          </xdr:nvCxnSpPr>
          <xdr:spPr>
            <a:xfrm>
              <a:off x="10971023" y="8286248"/>
              <a:ext cx="7434" cy="1963261"/>
            </a:xfrm>
            <a:prstGeom prst="line">
              <a:avLst/>
            </a:prstGeom>
          </xdr:spPr>
          <xdr:style>
            <a:lnRef idx="3">
              <a:schemeClr val="accent2"/>
            </a:lnRef>
            <a:fillRef idx="0">
              <a:schemeClr val="accent2"/>
            </a:fillRef>
            <a:effectRef idx="2">
              <a:schemeClr val="accent2"/>
            </a:effectRef>
            <a:fontRef idx="minor">
              <a:schemeClr val="tx1"/>
            </a:fontRef>
          </xdr:style>
        </xdr:cxnSp>
        <xdr:cxnSp macro="">
          <xdr:nvCxnSpPr>
            <xdr:cNvPr id="28" name="Conector recto 27">
              <a:extLst>
                <a:ext uri="{FF2B5EF4-FFF2-40B4-BE49-F238E27FC236}">
                  <a16:creationId xmlns:a16="http://schemas.microsoft.com/office/drawing/2014/main" id="{11AE7436-C6D2-453B-B261-679C89C1ECF2}"/>
                </a:ext>
              </a:extLst>
            </xdr:cNvPr>
            <xdr:cNvCxnSpPr/>
          </xdr:nvCxnSpPr>
          <xdr:spPr>
            <a:xfrm flipV="1">
              <a:off x="9274592" y="9094189"/>
              <a:ext cx="3282498" cy="3717"/>
            </a:xfrm>
            <a:prstGeom prst="line">
              <a:avLst/>
            </a:prstGeom>
          </xdr:spPr>
          <xdr:style>
            <a:lnRef idx="3">
              <a:schemeClr val="accent2"/>
            </a:lnRef>
            <a:fillRef idx="0">
              <a:schemeClr val="accent2"/>
            </a:fillRef>
            <a:effectRef idx="2">
              <a:schemeClr val="accent2"/>
            </a:effectRef>
            <a:fontRef idx="minor">
              <a:schemeClr val="tx1"/>
            </a:fontRef>
          </xdr:style>
        </xdr:cxnSp>
      </xdr:grpSp>
      <xdr:sp macro="" textlink="">
        <xdr:nvSpPr>
          <xdr:cNvPr id="19" name="CuadroTexto 18">
            <a:extLst>
              <a:ext uri="{FF2B5EF4-FFF2-40B4-BE49-F238E27FC236}">
                <a16:creationId xmlns:a16="http://schemas.microsoft.com/office/drawing/2014/main" id="{ED029665-7789-4E53-A625-74CBAF367938}"/>
              </a:ext>
            </a:extLst>
          </xdr:cNvPr>
          <xdr:cNvSpPr txBox="1"/>
        </xdr:nvSpPr>
        <xdr:spPr>
          <a:xfrm>
            <a:off x="9501810" y="9467891"/>
            <a:ext cx="1351722" cy="292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100"/>
              <a:t>Victorias</a:t>
            </a:r>
            <a:r>
              <a:rPr lang="es-CO" sz="1100" baseline="0"/>
              <a:t> tempranas de bajo costo</a:t>
            </a:r>
            <a:endParaRPr lang="es-CO" sz="1100"/>
          </a:p>
        </xdr:txBody>
      </xdr:sp>
      <xdr:sp macro="" textlink="">
        <xdr:nvSpPr>
          <xdr:cNvPr id="23" name="CuadroTexto 22">
            <a:extLst>
              <a:ext uri="{FF2B5EF4-FFF2-40B4-BE49-F238E27FC236}">
                <a16:creationId xmlns:a16="http://schemas.microsoft.com/office/drawing/2014/main" id="{0E431FE8-8C4A-4ECE-AD80-9133094561DF}"/>
              </a:ext>
            </a:extLst>
          </xdr:cNvPr>
          <xdr:cNvSpPr txBox="1"/>
        </xdr:nvSpPr>
        <xdr:spPr>
          <a:xfrm>
            <a:off x="9501809" y="8547652"/>
            <a:ext cx="1338038" cy="177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Victorias</a:t>
            </a:r>
            <a:r>
              <a:rPr lang="es-CO" sz="1100" baseline="0"/>
              <a:t> tempranas</a:t>
            </a:r>
            <a:endParaRPr lang="es-CO" sz="1100"/>
          </a:p>
        </xdr:txBody>
      </xdr:sp>
      <xdr:sp macro="" textlink="">
        <xdr:nvSpPr>
          <xdr:cNvPr id="24" name="CuadroTexto 23">
            <a:extLst>
              <a:ext uri="{FF2B5EF4-FFF2-40B4-BE49-F238E27FC236}">
                <a16:creationId xmlns:a16="http://schemas.microsoft.com/office/drawing/2014/main" id="{51363B0F-C5D8-4440-ABBB-BFB1D6FB9D1F}"/>
              </a:ext>
            </a:extLst>
          </xdr:cNvPr>
          <xdr:cNvSpPr txBox="1"/>
        </xdr:nvSpPr>
        <xdr:spPr>
          <a:xfrm>
            <a:off x="11512540" y="8550341"/>
            <a:ext cx="8376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Largo plazo</a:t>
            </a:r>
          </a:p>
        </xdr:txBody>
      </xdr:sp>
      <xdr:sp macro="" textlink="">
        <xdr:nvSpPr>
          <xdr:cNvPr id="25" name="CuadroTexto 24">
            <a:extLst>
              <a:ext uri="{FF2B5EF4-FFF2-40B4-BE49-F238E27FC236}">
                <a16:creationId xmlns:a16="http://schemas.microsoft.com/office/drawing/2014/main" id="{EA79E7AF-99FE-4B27-B1A3-0B519F48FB39}"/>
              </a:ext>
            </a:extLst>
          </xdr:cNvPr>
          <xdr:cNvSpPr txBox="1"/>
        </xdr:nvSpPr>
        <xdr:spPr>
          <a:xfrm>
            <a:off x="11361003" y="9497250"/>
            <a:ext cx="97403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100"/>
              <a:t>Largo plazo de</a:t>
            </a:r>
            <a:r>
              <a:rPr lang="es-CO" sz="1100" baseline="0"/>
              <a:t> bajo costo</a:t>
            </a:r>
            <a:endParaRPr lang="es-CO" sz="1100"/>
          </a:p>
        </xdr:txBody>
      </xdr:sp>
    </xdr:grpSp>
    <xdr:clientData/>
  </xdr:twoCellAnchor>
  <xdr:twoCellAnchor editAs="oneCell">
    <xdr:from>
      <xdr:col>8</xdr:col>
      <xdr:colOff>322385</xdr:colOff>
      <xdr:row>1</xdr:row>
      <xdr:rowOff>36635</xdr:rowOff>
    </xdr:from>
    <xdr:to>
      <xdr:col>9</xdr:col>
      <xdr:colOff>939062</xdr:colOff>
      <xdr:row>2</xdr:row>
      <xdr:rowOff>186877</xdr:rowOff>
    </xdr:to>
    <xdr:pic>
      <xdr:nvPicPr>
        <xdr:cNvPr id="2" name="Imagen 1">
          <a:extLst>
            <a:ext uri="{FF2B5EF4-FFF2-40B4-BE49-F238E27FC236}">
              <a16:creationId xmlns:a16="http://schemas.microsoft.com/office/drawing/2014/main" id="{39237E78-1E6D-42F4-835C-FEFF2061638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248" b="1248"/>
        <a:stretch/>
      </xdr:blipFill>
      <xdr:spPr bwMode="auto">
        <a:xfrm>
          <a:off x="10499481" y="234462"/>
          <a:ext cx="1752350" cy="553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157843</xdr:colOff>
      <xdr:row>1</xdr:row>
      <xdr:rowOff>38100</xdr:rowOff>
    </xdr:from>
    <xdr:to>
      <xdr:col>9</xdr:col>
      <xdr:colOff>887799</xdr:colOff>
      <xdr:row>2</xdr:row>
      <xdr:rowOff>184431</xdr:rowOff>
    </xdr:to>
    <xdr:pic>
      <xdr:nvPicPr>
        <xdr:cNvPr id="2" name="Imagen 1">
          <a:extLst>
            <a:ext uri="{FF2B5EF4-FFF2-40B4-BE49-F238E27FC236}">
              <a16:creationId xmlns:a16="http://schemas.microsoft.com/office/drawing/2014/main" id="{C8C0B52D-CCB1-4E9C-ACA7-F37301808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8757557" y="239486"/>
          <a:ext cx="1747771" cy="54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351235</xdr:colOff>
      <xdr:row>1</xdr:row>
      <xdr:rowOff>47625</xdr:rowOff>
    </xdr:from>
    <xdr:to>
      <xdr:col>12</xdr:col>
      <xdr:colOff>967913</xdr:colOff>
      <xdr:row>2</xdr:row>
      <xdr:rowOff>197867</xdr:rowOff>
    </xdr:to>
    <xdr:pic>
      <xdr:nvPicPr>
        <xdr:cNvPr id="2" name="Imagen 1">
          <a:extLst>
            <a:ext uri="{FF2B5EF4-FFF2-40B4-BE49-F238E27FC236}">
              <a16:creationId xmlns:a16="http://schemas.microsoft.com/office/drawing/2014/main" id="{24F609B1-7DCF-46C9-B261-1E0DD925D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9001126" y="250031"/>
          <a:ext cx="1747771" cy="54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7620</xdr:colOff>
      <xdr:row>5</xdr:row>
      <xdr:rowOff>0</xdr:rowOff>
    </xdr:from>
    <xdr:to>
      <xdr:col>11</xdr:col>
      <xdr:colOff>15240</xdr:colOff>
      <xdr:row>24</xdr:row>
      <xdr:rowOff>30480</xdr:rowOff>
    </xdr:to>
    <xdr:cxnSp macro="">
      <xdr:nvCxnSpPr>
        <xdr:cNvPr id="3" name="Conector recto 2">
          <a:extLst>
            <a:ext uri="{FF2B5EF4-FFF2-40B4-BE49-F238E27FC236}">
              <a16:creationId xmlns:a16="http://schemas.microsoft.com/office/drawing/2014/main" id="{1B9990F9-5089-41FF-BE09-3A0D53E655BB}"/>
            </a:ext>
          </a:extLst>
        </xdr:cNvPr>
        <xdr:cNvCxnSpPr/>
      </xdr:nvCxnSpPr>
      <xdr:spPr>
        <a:xfrm>
          <a:off x="5730240" y="0"/>
          <a:ext cx="7620" cy="4686300"/>
        </a:xfrm>
        <a:prstGeom prst="line">
          <a:avLst/>
        </a:prstGeom>
        <a:ln w="19050">
          <a:solidFill>
            <a:schemeClr val="bg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7620</xdr:colOff>
      <xdr:row>5</xdr:row>
      <xdr:rowOff>0</xdr:rowOff>
    </xdr:from>
    <xdr:to>
      <xdr:col>23</xdr:col>
      <xdr:colOff>22860</xdr:colOff>
      <xdr:row>24</xdr:row>
      <xdr:rowOff>22860</xdr:rowOff>
    </xdr:to>
    <xdr:cxnSp macro="">
      <xdr:nvCxnSpPr>
        <xdr:cNvPr id="4" name="Conector recto 3">
          <a:extLst>
            <a:ext uri="{FF2B5EF4-FFF2-40B4-BE49-F238E27FC236}">
              <a16:creationId xmlns:a16="http://schemas.microsoft.com/office/drawing/2014/main" id="{53A3F80D-2719-4FDA-BDCC-E853002B0BF4}"/>
            </a:ext>
          </a:extLst>
        </xdr:cNvPr>
        <xdr:cNvCxnSpPr/>
      </xdr:nvCxnSpPr>
      <xdr:spPr>
        <a:xfrm>
          <a:off x="7924800" y="0"/>
          <a:ext cx="15240" cy="4678680"/>
        </a:xfrm>
        <a:prstGeom prst="line">
          <a:avLst/>
        </a:prstGeom>
        <a:ln w="19050">
          <a:solidFill>
            <a:schemeClr val="bg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35</xdr:col>
      <xdr:colOff>7620</xdr:colOff>
      <xdr:row>5</xdr:row>
      <xdr:rowOff>0</xdr:rowOff>
    </xdr:from>
    <xdr:to>
      <xdr:col>35</xdr:col>
      <xdr:colOff>22860</xdr:colOff>
      <xdr:row>23</xdr:row>
      <xdr:rowOff>236220</xdr:rowOff>
    </xdr:to>
    <xdr:cxnSp macro="">
      <xdr:nvCxnSpPr>
        <xdr:cNvPr id="5" name="Conector recto 4">
          <a:extLst>
            <a:ext uri="{FF2B5EF4-FFF2-40B4-BE49-F238E27FC236}">
              <a16:creationId xmlns:a16="http://schemas.microsoft.com/office/drawing/2014/main" id="{9C07F2A0-B6D8-40DB-BB4C-EECB557472A8}"/>
            </a:ext>
          </a:extLst>
        </xdr:cNvPr>
        <xdr:cNvCxnSpPr/>
      </xdr:nvCxnSpPr>
      <xdr:spPr>
        <a:xfrm>
          <a:off x="10119360" y="0"/>
          <a:ext cx="15240" cy="4640580"/>
        </a:xfrm>
        <a:prstGeom prst="line">
          <a:avLst/>
        </a:prstGeom>
        <a:ln w="19050">
          <a:solidFill>
            <a:schemeClr val="bg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36</xdr:col>
      <xdr:colOff>87190</xdr:colOff>
      <xdr:row>1</xdr:row>
      <xdr:rowOff>43962</xdr:rowOff>
    </xdr:from>
    <xdr:to>
      <xdr:col>46</xdr:col>
      <xdr:colOff>5428</xdr:colOff>
      <xdr:row>2</xdr:row>
      <xdr:rowOff>190083</xdr:rowOff>
    </xdr:to>
    <xdr:pic>
      <xdr:nvPicPr>
        <xdr:cNvPr id="2" name="Imagen 1">
          <a:extLst>
            <a:ext uri="{FF2B5EF4-FFF2-40B4-BE49-F238E27FC236}">
              <a16:creationId xmlns:a16="http://schemas.microsoft.com/office/drawing/2014/main" id="{798D316A-D9EF-44CC-A512-E91B31085E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0040815" y="205887"/>
          <a:ext cx="1727988" cy="546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124810</xdr:colOff>
      <xdr:row>1</xdr:row>
      <xdr:rowOff>39414</xdr:rowOff>
    </xdr:from>
    <xdr:to>
      <xdr:col>4</xdr:col>
      <xdr:colOff>1872995</xdr:colOff>
      <xdr:row>2</xdr:row>
      <xdr:rowOff>191754</xdr:rowOff>
    </xdr:to>
    <xdr:pic>
      <xdr:nvPicPr>
        <xdr:cNvPr id="2" name="Imagen 1">
          <a:extLst>
            <a:ext uri="{FF2B5EF4-FFF2-40B4-BE49-F238E27FC236}">
              <a16:creationId xmlns:a16="http://schemas.microsoft.com/office/drawing/2014/main" id="{1E7DA65A-7BDB-47BC-921A-57E6722534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5958051" y="236483"/>
          <a:ext cx="1748185" cy="553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249115</xdr:colOff>
      <xdr:row>1</xdr:row>
      <xdr:rowOff>36634</xdr:rowOff>
    </xdr:from>
    <xdr:to>
      <xdr:col>7</xdr:col>
      <xdr:colOff>1996886</xdr:colOff>
      <xdr:row>2</xdr:row>
      <xdr:rowOff>182755</xdr:rowOff>
    </xdr:to>
    <xdr:pic>
      <xdr:nvPicPr>
        <xdr:cNvPr id="3" name="Imagen 2">
          <a:extLst>
            <a:ext uri="{FF2B5EF4-FFF2-40B4-BE49-F238E27FC236}">
              <a16:creationId xmlns:a16="http://schemas.microsoft.com/office/drawing/2014/main" id="{42471F88-88DF-4A2B-B67A-A4A6EC5D1D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9693519" y="227134"/>
          <a:ext cx="1747771" cy="54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105103</xdr:colOff>
      <xdr:row>1</xdr:row>
      <xdr:rowOff>52552</xdr:rowOff>
    </xdr:from>
    <xdr:to>
      <xdr:col>5</xdr:col>
      <xdr:colOff>1852874</xdr:colOff>
      <xdr:row>2</xdr:row>
      <xdr:rowOff>200947</xdr:rowOff>
    </xdr:to>
    <xdr:pic>
      <xdr:nvPicPr>
        <xdr:cNvPr id="3" name="Imagen 2">
          <a:extLst>
            <a:ext uri="{FF2B5EF4-FFF2-40B4-BE49-F238E27FC236}">
              <a16:creationId xmlns:a16="http://schemas.microsoft.com/office/drawing/2014/main" id="{59DABD7B-2E1F-4462-9F26-095679EE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6201103" y="216776"/>
          <a:ext cx="1747771" cy="549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60158</xdr:colOff>
      <xdr:row>1</xdr:row>
      <xdr:rowOff>45118</xdr:rowOff>
    </xdr:from>
    <xdr:to>
      <xdr:col>4</xdr:col>
      <xdr:colOff>1807929</xdr:colOff>
      <xdr:row>2</xdr:row>
      <xdr:rowOff>193513</xdr:rowOff>
    </xdr:to>
    <xdr:pic>
      <xdr:nvPicPr>
        <xdr:cNvPr id="2" name="Imagen 1">
          <a:extLst>
            <a:ext uri="{FF2B5EF4-FFF2-40B4-BE49-F238E27FC236}">
              <a16:creationId xmlns:a16="http://schemas.microsoft.com/office/drawing/2014/main" id="{B2CA56E3-9F4D-4B6B-878E-12762DBE74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5815263" y="205539"/>
          <a:ext cx="1747771" cy="549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116271</xdr:colOff>
      <xdr:row>1</xdr:row>
      <xdr:rowOff>54194</xdr:rowOff>
    </xdr:from>
    <xdr:to>
      <xdr:col>6</xdr:col>
      <xdr:colOff>1864456</xdr:colOff>
      <xdr:row>2</xdr:row>
      <xdr:rowOff>206069</xdr:rowOff>
    </xdr:to>
    <xdr:pic>
      <xdr:nvPicPr>
        <xdr:cNvPr id="2" name="Imagen 1">
          <a:extLst>
            <a:ext uri="{FF2B5EF4-FFF2-40B4-BE49-F238E27FC236}">
              <a16:creationId xmlns:a16="http://schemas.microsoft.com/office/drawing/2014/main" id="{C0926177-A7AF-49A9-82A5-7656AE613B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5404288" y="251263"/>
          <a:ext cx="1748185" cy="552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109904</xdr:colOff>
      <xdr:row>1</xdr:row>
      <xdr:rowOff>43962</xdr:rowOff>
    </xdr:from>
    <xdr:to>
      <xdr:col>24</xdr:col>
      <xdr:colOff>11704</xdr:colOff>
      <xdr:row>2</xdr:row>
      <xdr:rowOff>195627</xdr:rowOff>
    </xdr:to>
    <xdr:pic>
      <xdr:nvPicPr>
        <xdr:cNvPr id="2" name="Imagen 1">
          <a:extLst>
            <a:ext uri="{FF2B5EF4-FFF2-40B4-BE49-F238E27FC236}">
              <a16:creationId xmlns:a16="http://schemas.microsoft.com/office/drawing/2014/main" id="{C9A7383D-D4FA-4801-80BC-B40109292F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3129846" y="241789"/>
          <a:ext cx="1748185" cy="554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59121</xdr:colOff>
      <xdr:row>1</xdr:row>
      <xdr:rowOff>32845</xdr:rowOff>
    </xdr:from>
    <xdr:to>
      <xdr:col>10</xdr:col>
      <xdr:colOff>1347478</xdr:colOff>
      <xdr:row>2</xdr:row>
      <xdr:rowOff>186784</xdr:rowOff>
    </xdr:to>
    <xdr:pic>
      <xdr:nvPicPr>
        <xdr:cNvPr id="2" name="Imagen 1">
          <a:extLst>
            <a:ext uri="{FF2B5EF4-FFF2-40B4-BE49-F238E27FC236}">
              <a16:creationId xmlns:a16="http://schemas.microsoft.com/office/drawing/2014/main" id="{7638E868-7824-44EF-A080-195A5E9059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8808983" y="229914"/>
          <a:ext cx="1748185" cy="554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47625</xdr:colOff>
      <xdr:row>1</xdr:row>
      <xdr:rowOff>35719</xdr:rowOff>
    </xdr:from>
    <xdr:to>
      <xdr:col>14</xdr:col>
      <xdr:colOff>902841</xdr:colOff>
      <xdr:row>2</xdr:row>
      <xdr:rowOff>191505</xdr:rowOff>
    </xdr:to>
    <xdr:pic>
      <xdr:nvPicPr>
        <xdr:cNvPr id="2" name="Imagen 1">
          <a:extLst>
            <a:ext uri="{FF2B5EF4-FFF2-40B4-BE49-F238E27FC236}">
              <a16:creationId xmlns:a16="http://schemas.microsoft.com/office/drawing/2014/main" id="{BECEF361-F8E5-498C-A9F3-005E18D077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1275219" y="238125"/>
          <a:ext cx="1748185" cy="554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212148</xdr:colOff>
      <xdr:row>1</xdr:row>
      <xdr:rowOff>38966</xdr:rowOff>
    </xdr:from>
    <xdr:to>
      <xdr:col>30</xdr:col>
      <xdr:colOff>176560</xdr:colOff>
      <xdr:row>2</xdr:row>
      <xdr:rowOff>195294</xdr:rowOff>
    </xdr:to>
    <xdr:pic>
      <xdr:nvPicPr>
        <xdr:cNvPr id="2" name="Imagen 1">
          <a:extLst>
            <a:ext uri="{FF2B5EF4-FFF2-40B4-BE49-F238E27FC236}">
              <a16:creationId xmlns:a16="http://schemas.microsoft.com/office/drawing/2014/main" id="{BA74EE0E-B832-4950-9FC4-5A48CDA617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6827693" y="220807"/>
          <a:ext cx="1748185" cy="554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45118</xdr:colOff>
      <xdr:row>1</xdr:row>
      <xdr:rowOff>25066</xdr:rowOff>
    </xdr:from>
    <xdr:to>
      <xdr:col>5</xdr:col>
      <xdr:colOff>1793303</xdr:colOff>
      <xdr:row>2</xdr:row>
      <xdr:rowOff>178659</xdr:rowOff>
    </xdr:to>
    <xdr:pic>
      <xdr:nvPicPr>
        <xdr:cNvPr id="2" name="Imagen 1">
          <a:extLst>
            <a:ext uri="{FF2B5EF4-FFF2-40B4-BE49-F238E27FC236}">
              <a16:creationId xmlns:a16="http://schemas.microsoft.com/office/drawing/2014/main" id="{7989D004-765D-451F-8953-D9CE7425EE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6517105" y="225592"/>
          <a:ext cx="1748185" cy="554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26670</xdr:colOff>
      <xdr:row>1</xdr:row>
      <xdr:rowOff>22860</xdr:rowOff>
    </xdr:from>
    <xdr:to>
      <xdr:col>8</xdr:col>
      <xdr:colOff>1774855</xdr:colOff>
      <xdr:row>2</xdr:row>
      <xdr:rowOff>177456</xdr:rowOff>
    </xdr:to>
    <xdr:pic>
      <xdr:nvPicPr>
        <xdr:cNvPr id="2" name="Imagen 1">
          <a:extLst>
            <a:ext uri="{FF2B5EF4-FFF2-40B4-BE49-F238E27FC236}">
              <a16:creationId xmlns:a16="http://schemas.microsoft.com/office/drawing/2014/main" id="{E24BDFF8-0AB3-4371-9AD3-16E390C1BD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6229350" y="232410"/>
          <a:ext cx="1748185" cy="554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9.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2B18-19EE-4DC4-AE9F-4EB85B6FFBD9}">
  <dimension ref="A1:F35"/>
  <sheetViews>
    <sheetView showGridLines="0" tabSelected="1" zoomScaleNormal="100" workbookViewId="0">
      <pane ySplit="6" topLeftCell="A7" activePane="bottomLeft" state="frozen"/>
      <selection activeCell="C2" sqref="C2:E2"/>
      <selection pane="bottomLeft"/>
    </sheetView>
  </sheetViews>
  <sheetFormatPr baseColWidth="10" defaultColWidth="0" defaultRowHeight="15.75" zeroHeight="1" x14ac:dyDescent="0.25"/>
  <cols>
    <col min="1" max="1" width="3.140625" style="8" customWidth="1"/>
    <col min="2" max="2" width="22.7109375" style="7" customWidth="1"/>
    <col min="3" max="3" width="31" style="20" customWidth="1"/>
    <col min="4" max="4" width="49.42578125" style="20" customWidth="1"/>
    <col min="5" max="5" width="28.85546875" style="20" customWidth="1"/>
    <col min="6" max="6" width="3.28515625" style="8" customWidth="1"/>
    <col min="7" max="16384" width="11.42578125" style="8" hidden="1"/>
  </cols>
  <sheetData>
    <row r="1" spans="2:5" x14ac:dyDescent="0.25"/>
    <row r="2" spans="2:5" s="76" customFormat="1" ht="31.5" customHeight="1" x14ac:dyDescent="0.25">
      <c r="B2" s="145" t="s">
        <v>787</v>
      </c>
      <c r="C2" s="147" t="s">
        <v>786</v>
      </c>
      <c r="D2" s="148"/>
      <c r="E2" s="153"/>
    </row>
    <row r="3" spans="2:5" s="76" customFormat="1" ht="17.25" customHeight="1" x14ac:dyDescent="0.25">
      <c r="B3" s="146"/>
      <c r="C3" s="149" t="s">
        <v>785</v>
      </c>
      <c r="D3" s="150"/>
      <c r="E3" s="154"/>
    </row>
    <row r="4" spans="2:5" s="76" customFormat="1" ht="17.25" customHeight="1" x14ac:dyDescent="0.25">
      <c r="B4" s="77" t="s">
        <v>794</v>
      </c>
      <c r="C4" s="151" t="s">
        <v>795</v>
      </c>
      <c r="D4" s="152"/>
      <c r="E4" s="77" t="s">
        <v>796</v>
      </c>
    </row>
    <row r="5" spans="2:5" x14ac:dyDescent="0.25"/>
    <row r="6" spans="2:5" x14ac:dyDescent="0.25">
      <c r="B6" s="79" t="s">
        <v>727</v>
      </c>
      <c r="C6" s="79" t="s">
        <v>728</v>
      </c>
      <c r="D6" s="159" t="s">
        <v>729</v>
      </c>
      <c r="E6" s="160"/>
    </row>
    <row r="7" spans="2:5" ht="31.5" x14ac:dyDescent="0.25">
      <c r="B7" s="165" t="s">
        <v>1</v>
      </c>
      <c r="C7" s="10" t="s">
        <v>610</v>
      </c>
      <c r="D7" s="155" t="s">
        <v>2</v>
      </c>
      <c r="E7" s="156"/>
    </row>
    <row r="8" spans="2:5" x14ac:dyDescent="0.25">
      <c r="B8" s="165"/>
      <c r="C8" s="10" t="s">
        <v>611</v>
      </c>
      <c r="D8" s="155" t="s">
        <v>3</v>
      </c>
      <c r="E8" s="156"/>
    </row>
    <row r="9" spans="2:5" ht="31.5" x14ac:dyDescent="0.25">
      <c r="B9" s="165"/>
      <c r="C9" s="10" t="s">
        <v>612</v>
      </c>
      <c r="D9" s="155" t="s">
        <v>4</v>
      </c>
      <c r="E9" s="156"/>
    </row>
    <row r="10" spans="2:5" ht="31.5" x14ac:dyDescent="0.25">
      <c r="B10" s="165"/>
      <c r="C10" s="10" t="s">
        <v>613</v>
      </c>
      <c r="D10" s="155" t="s">
        <v>5</v>
      </c>
      <c r="E10" s="156"/>
    </row>
    <row r="11" spans="2:5" ht="31.5" x14ac:dyDescent="0.25">
      <c r="B11" s="165"/>
      <c r="C11" s="10" t="s">
        <v>614</v>
      </c>
      <c r="D11" s="155" t="s">
        <v>6</v>
      </c>
      <c r="E11" s="156"/>
    </row>
    <row r="12" spans="2:5" x14ac:dyDescent="0.25">
      <c r="B12" s="161" t="s">
        <v>657</v>
      </c>
      <c r="C12" s="161"/>
      <c r="D12" s="161"/>
      <c r="E12" s="161"/>
    </row>
    <row r="13" spans="2:5" ht="31.5" x14ac:dyDescent="0.25">
      <c r="B13" s="165" t="s">
        <v>7</v>
      </c>
      <c r="C13" s="10" t="s">
        <v>615</v>
      </c>
      <c r="D13" s="157" t="s">
        <v>8</v>
      </c>
      <c r="E13" s="158"/>
    </row>
    <row r="14" spans="2:5" ht="31.5" x14ac:dyDescent="0.25">
      <c r="B14" s="165"/>
      <c r="C14" s="10" t="s">
        <v>616</v>
      </c>
      <c r="D14" s="155" t="s">
        <v>9</v>
      </c>
      <c r="E14" s="156"/>
    </row>
    <row r="15" spans="2:5" ht="31.5" x14ac:dyDescent="0.25">
      <c r="B15" s="165"/>
      <c r="C15" s="10" t="s">
        <v>617</v>
      </c>
      <c r="D15" s="155" t="s">
        <v>10</v>
      </c>
      <c r="E15" s="156"/>
    </row>
    <row r="16" spans="2:5" ht="31.5" x14ac:dyDescent="0.25">
      <c r="B16" s="165"/>
      <c r="C16" s="10" t="s">
        <v>618</v>
      </c>
      <c r="D16" s="155" t="s">
        <v>11</v>
      </c>
      <c r="E16" s="156"/>
    </row>
    <row r="17" spans="2:5" ht="31.5" x14ac:dyDescent="0.25">
      <c r="B17" s="165"/>
      <c r="C17" s="10" t="s">
        <v>619</v>
      </c>
      <c r="D17" s="155" t="s">
        <v>12</v>
      </c>
      <c r="E17" s="156"/>
    </row>
    <row r="18" spans="2:5" x14ac:dyDescent="0.25">
      <c r="B18" s="161" t="s">
        <v>658</v>
      </c>
      <c r="C18" s="161"/>
      <c r="D18" s="161"/>
      <c r="E18" s="161"/>
    </row>
    <row r="19" spans="2:5" ht="31.5" x14ac:dyDescent="0.25">
      <c r="B19" s="162" t="s">
        <v>13</v>
      </c>
      <c r="C19" s="10" t="s">
        <v>659</v>
      </c>
      <c r="D19" s="155" t="s">
        <v>14</v>
      </c>
      <c r="E19" s="156"/>
    </row>
    <row r="20" spans="2:5" ht="31.5" x14ac:dyDescent="0.25">
      <c r="B20" s="163"/>
      <c r="C20" s="10" t="s">
        <v>620</v>
      </c>
      <c r="D20" s="155" t="s">
        <v>15</v>
      </c>
      <c r="E20" s="156"/>
    </row>
    <row r="21" spans="2:5" x14ac:dyDescent="0.25">
      <c r="B21" s="163"/>
      <c r="C21" s="10" t="s">
        <v>621</v>
      </c>
      <c r="D21" s="155" t="s">
        <v>16</v>
      </c>
      <c r="E21" s="156"/>
    </row>
    <row r="22" spans="2:5" ht="31.5" x14ac:dyDescent="0.25">
      <c r="B22" s="163"/>
      <c r="C22" s="10" t="s">
        <v>622</v>
      </c>
      <c r="D22" s="155" t="s">
        <v>17</v>
      </c>
      <c r="E22" s="156"/>
    </row>
    <row r="23" spans="2:5" ht="31.5" x14ac:dyDescent="0.25">
      <c r="B23" s="163"/>
      <c r="C23" s="10" t="s">
        <v>623</v>
      </c>
      <c r="D23" s="155" t="s">
        <v>18</v>
      </c>
      <c r="E23" s="156"/>
    </row>
    <row r="24" spans="2:5" ht="31.5" x14ac:dyDescent="0.25">
      <c r="B24" s="163"/>
      <c r="C24" s="10" t="s">
        <v>624</v>
      </c>
      <c r="D24" s="155" t="s">
        <v>19</v>
      </c>
      <c r="E24" s="156"/>
    </row>
    <row r="25" spans="2:5" ht="31.5" x14ac:dyDescent="0.25">
      <c r="B25" s="163"/>
      <c r="C25" s="10" t="s">
        <v>625</v>
      </c>
      <c r="D25" s="155" t="s">
        <v>20</v>
      </c>
      <c r="E25" s="156"/>
    </row>
    <row r="26" spans="2:5" ht="31.5" x14ac:dyDescent="0.25">
      <c r="B26" s="163"/>
      <c r="C26" s="10" t="s">
        <v>626</v>
      </c>
      <c r="D26" s="155" t="s">
        <v>21</v>
      </c>
      <c r="E26" s="156"/>
    </row>
    <row r="27" spans="2:5" x14ac:dyDescent="0.25">
      <c r="B27" s="164"/>
      <c r="C27" s="10" t="s">
        <v>627</v>
      </c>
      <c r="D27" s="155" t="s">
        <v>22</v>
      </c>
      <c r="E27" s="156"/>
    </row>
    <row r="28" spans="2:5" x14ac:dyDescent="0.25">
      <c r="B28" s="161" t="s">
        <v>730</v>
      </c>
      <c r="C28" s="161"/>
      <c r="D28" s="161"/>
      <c r="E28" s="161"/>
    </row>
    <row r="29" spans="2:5" ht="31.5" x14ac:dyDescent="0.25">
      <c r="B29" s="162" t="s">
        <v>23</v>
      </c>
      <c r="C29" s="10" t="s">
        <v>628</v>
      </c>
      <c r="D29" s="157" t="s">
        <v>24</v>
      </c>
      <c r="E29" s="158"/>
    </row>
    <row r="30" spans="2:5" ht="31.5" x14ac:dyDescent="0.25">
      <c r="B30" s="163"/>
      <c r="C30" s="10" t="s">
        <v>629</v>
      </c>
      <c r="D30" s="155" t="s">
        <v>25</v>
      </c>
      <c r="E30" s="156"/>
    </row>
    <row r="31" spans="2:5" x14ac:dyDescent="0.25">
      <c r="B31" s="163"/>
      <c r="C31" s="10" t="s">
        <v>630</v>
      </c>
      <c r="D31" s="155" t="s">
        <v>26</v>
      </c>
      <c r="E31" s="156"/>
    </row>
    <row r="32" spans="2:5" ht="31.5" x14ac:dyDescent="0.25">
      <c r="B32" s="164"/>
      <c r="C32" s="10" t="s">
        <v>631</v>
      </c>
      <c r="D32" s="155" t="s">
        <v>27</v>
      </c>
      <c r="E32" s="156"/>
    </row>
    <row r="33" spans="2:5" x14ac:dyDescent="0.25">
      <c r="B33" s="161" t="s">
        <v>731</v>
      </c>
      <c r="C33" s="161"/>
      <c r="D33" s="161"/>
      <c r="E33" s="161"/>
    </row>
    <row r="34" spans="2:5" x14ac:dyDescent="0.25"/>
    <row r="35" spans="2:5" x14ac:dyDescent="0.25"/>
  </sheetData>
  <mergeCells count="37">
    <mergeCell ref="B33:E33"/>
    <mergeCell ref="B19:B27"/>
    <mergeCell ref="B7:B11"/>
    <mergeCell ref="B13:B17"/>
    <mergeCell ref="B12:E12"/>
    <mergeCell ref="B18:E18"/>
    <mergeCell ref="B28:E28"/>
    <mergeCell ref="B29:B32"/>
    <mergeCell ref="D11:E11"/>
    <mergeCell ref="D13:E13"/>
    <mergeCell ref="D14:E14"/>
    <mergeCell ref="D15:E15"/>
    <mergeCell ref="D16:E16"/>
    <mergeCell ref="D17:E17"/>
    <mergeCell ref="D19:E19"/>
    <mergeCell ref="D20:E20"/>
    <mergeCell ref="D21:E21"/>
    <mergeCell ref="D6:E6"/>
    <mergeCell ref="D7:E7"/>
    <mergeCell ref="D8:E8"/>
    <mergeCell ref="D9:E9"/>
    <mergeCell ref="D10:E10"/>
    <mergeCell ref="D26:E26"/>
    <mergeCell ref="D22:E22"/>
    <mergeCell ref="D23:E23"/>
    <mergeCell ref="D24:E24"/>
    <mergeCell ref="D25:E25"/>
    <mergeCell ref="D27:E27"/>
    <mergeCell ref="D29:E29"/>
    <mergeCell ref="D30:E30"/>
    <mergeCell ref="D31:E31"/>
    <mergeCell ref="D32:E32"/>
    <mergeCell ref="B2:B3"/>
    <mergeCell ref="C2:D2"/>
    <mergeCell ref="C3:D3"/>
    <mergeCell ref="C4:D4"/>
    <mergeCell ref="E2:E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AF8E-C180-4009-9E8F-1478A87DDC91}">
  <dimension ref="A1:R37"/>
  <sheetViews>
    <sheetView showGridLines="0" zoomScaleNormal="100" workbookViewId="0">
      <selection activeCell="P4" sqref="P4:Q4"/>
    </sheetView>
  </sheetViews>
  <sheetFormatPr baseColWidth="10" defaultColWidth="0" defaultRowHeight="15.75" zeroHeight="1" x14ac:dyDescent="0.25"/>
  <cols>
    <col min="1" max="1" width="3.42578125" style="12" customWidth="1"/>
    <col min="2" max="2" width="14.28515625" style="12" bestFit="1" customWidth="1"/>
    <col min="3" max="3" width="28.7109375" style="12" customWidth="1"/>
    <col min="4" max="4" width="15.85546875" style="12" bestFit="1" customWidth="1"/>
    <col min="5" max="7" width="11.42578125" style="12" customWidth="1"/>
    <col min="8" max="8" width="12.42578125" style="12" customWidth="1"/>
    <col min="9" max="9" width="11.42578125" style="24" customWidth="1"/>
    <col min="10" max="11" width="13.5703125" style="12" customWidth="1"/>
    <col min="12" max="17" width="15.140625" style="12" customWidth="1"/>
    <col min="18" max="18" width="3.7109375" style="12" customWidth="1"/>
    <col min="19" max="16384" width="11.42578125" style="12" hidden="1"/>
  </cols>
  <sheetData>
    <row r="1" spans="2:17" x14ac:dyDescent="0.25"/>
    <row r="2" spans="2:17" s="76" customFormat="1" ht="31.5" customHeight="1" x14ac:dyDescent="0.25">
      <c r="B2" s="181" t="s">
        <v>787</v>
      </c>
      <c r="C2" s="173"/>
      <c r="D2" s="223" t="s">
        <v>786</v>
      </c>
      <c r="E2" s="223"/>
      <c r="F2" s="223"/>
      <c r="G2" s="223"/>
      <c r="H2" s="223"/>
      <c r="I2" s="223"/>
      <c r="J2" s="223"/>
      <c r="K2" s="223"/>
      <c r="L2" s="223"/>
      <c r="M2" s="223"/>
      <c r="N2" s="223"/>
      <c r="O2" s="223"/>
      <c r="P2" s="184"/>
      <c r="Q2" s="184"/>
    </row>
    <row r="3" spans="2:17" s="76" customFormat="1" ht="17.25" customHeight="1" x14ac:dyDescent="0.25">
      <c r="B3" s="173"/>
      <c r="C3" s="173"/>
      <c r="D3" s="224" t="s">
        <v>785</v>
      </c>
      <c r="E3" s="225"/>
      <c r="F3" s="225"/>
      <c r="G3" s="225"/>
      <c r="H3" s="225"/>
      <c r="I3" s="225"/>
      <c r="J3" s="225"/>
      <c r="K3" s="225"/>
      <c r="L3" s="225"/>
      <c r="M3" s="225"/>
      <c r="N3" s="225"/>
      <c r="O3" s="226"/>
      <c r="P3" s="184"/>
      <c r="Q3" s="184"/>
    </row>
    <row r="4" spans="2:17" s="76" customFormat="1" ht="17.25" customHeight="1" x14ac:dyDescent="0.25">
      <c r="B4" s="172" t="s">
        <v>794</v>
      </c>
      <c r="C4" s="172"/>
      <c r="D4" s="172" t="s">
        <v>799</v>
      </c>
      <c r="E4" s="172"/>
      <c r="F4" s="172"/>
      <c r="G4" s="172"/>
      <c r="H4" s="172"/>
      <c r="I4" s="172"/>
      <c r="J4" s="172"/>
      <c r="K4" s="172"/>
      <c r="L4" s="172"/>
      <c r="M4" s="172"/>
      <c r="N4" s="172"/>
      <c r="O4" s="172"/>
      <c r="P4" s="172" t="s">
        <v>798</v>
      </c>
      <c r="Q4" s="172"/>
    </row>
    <row r="5" spans="2:17" x14ac:dyDescent="0.25"/>
    <row r="6" spans="2:17" x14ac:dyDescent="0.25"/>
    <row r="7" spans="2:17" x14ac:dyDescent="0.25">
      <c r="B7" s="227" t="s">
        <v>643</v>
      </c>
      <c r="C7" s="227"/>
      <c r="D7" s="227"/>
      <c r="E7" s="227"/>
      <c r="F7" s="227"/>
      <c r="G7" s="227"/>
      <c r="H7" s="227"/>
      <c r="I7" s="227"/>
      <c r="J7" s="227"/>
      <c r="K7" s="227"/>
      <c r="L7" s="227"/>
      <c r="M7" s="227"/>
      <c r="N7" s="227"/>
      <c r="O7" s="227"/>
      <c r="P7" s="227"/>
      <c r="Q7" s="227"/>
    </row>
    <row r="8" spans="2:17" ht="16.5" x14ac:dyDescent="0.3">
      <c r="B8" s="235" t="s">
        <v>759</v>
      </c>
      <c r="C8" s="235" t="s">
        <v>760</v>
      </c>
      <c r="D8" s="230" t="s">
        <v>761</v>
      </c>
      <c r="E8" s="230"/>
      <c r="F8" s="230"/>
      <c r="G8" s="230"/>
      <c r="H8" s="230"/>
      <c r="I8" s="230"/>
      <c r="J8" s="230"/>
      <c r="K8" s="230" t="s">
        <v>762</v>
      </c>
      <c r="L8" s="230"/>
      <c r="M8" s="230"/>
      <c r="N8" s="230"/>
      <c r="O8" s="230"/>
      <c r="P8" s="230"/>
      <c r="Q8" s="230"/>
    </row>
    <row r="9" spans="2:17" s="28" customFormat="1" ht="37.15" customHeight="1" x14ac:dyDescent="0.25">
      <c r="B9" s="235"/>
      <c r="C9" s="235"/>
      <c r="D9" s="83" t="s">
        <v>154</v>
      </c>
      <c r="E9" s="83" t="s">
        <v>155</v>
      </c>
      <c r="F9" s="83" t="s">
        <v>156</v>
      </c>
      <c r="G9" s="83" t="s">
        <v>157</v>
      </c>
      <c r="H9" s="83" t="s">
        <v>158</v>
      </c>
      <c r="I9" s="83" t="s">
        <v>159</v>
      </c>
      <c r="J9" s="83" t="s">
        <v>160</v>
      </c>
      <c r="K9" s="83" t="s">
        <v>42</v>
      </c>
      <c r="L9" s="83" t="s">
        <v>161</v>
      </c>
      <c r="M9" s="83" t="s">
        <v>112</v>
      </c>
      <c r="N9" s="83" t="s">
        <v>113</v>
      </c>
      <c r="O9" s="83" t="s">
        <v>114</v>
      </c>
      <c r="P9" s="83" t="s">
        <v>115</v>
      </c>
      <c r="Q9" s="83" t="s">
        <v>162</v>
      </c>
    </row>
    <row r="10" spans="2:17" ht="18.600000000000001" customHeight="1" x14ac:dyDescent="0.25">
      <c r="B10" s="229" t="s">
        <v>163</v>
      </c>
      <c r="C10" s="58" t="s">
        <v>164</v>
      </c>
      <c r="D10" s="134">
        <v>1</v>
      </c>
      <c r="E10" s="135"/>
      <c r="F10" s="135">
        <v>1</v>
      </c>
      <c r="G10" s="135"/>
      <c r="H10" s="135">
        <v>1</v>
      </c>
      <c r="I10" s="31">
        <f t="shared" ref="I10:I36" si="0">SUM(D10:H10)</f>
        <v>3</v>
      </c>
      <c r="J10" s="26"/>
      <c r="K10" s="26"/>
      <c r="L10" s="26"/>
      <c r="M10" s="26"/>
      <c r="N10" s="26"/>
      <c r="O10" s="26"/>
      <c r="P10" s="26"/>
      <c r="Q10" s="26"/>
    </row>
    <row r="11" spans="2:17" ht="18.600000000000001" customHeight="1" x14ac:dyDescent="0.25">
      <c r="B11" s="231"/>
      <c r="C11" s="59" t="s">
        <v>165</v>
      </c>
      <c r="D11" s="136"/>
      <c r="E11" s="137">
        <v>1</v>
      </c>
      <c r="F11" s="137"/>
      <c r="G11" s="137">
        <v>1</v>
      </c>
      <c r="H11" s="137"/>
      <c r="I11" s="32">
        <f t="shared" si="0"/>
        <v>2</v>
      </c>
      <c r="J11" s="27"/>
      <c r="K11" s="27"/>
      <c r="L11" s="27"/>
      <c r="M11" s="27"/>
      <c r="N11" s="27"/>
      <c r="O11" s="27"/>
      <c r="P11" s="27"/>
      <c r="Q11" s="27"/>
    </row>
    <row r="12" spans="2:17" ht="18.600000000000001" customHeight="1" x14ac:dyDescent="0.25">
      <c r="B12" s="228" t="s">
        <v>166</v>
      </c>
      <c r="C12" s="59" t="s">
        <v>167</v>
      </c>
      <c r="D12" s="136"/>
      <c r="E12" s="137"/>
      <c r="F12" s="137"/>
      <c r="G12" s="137"/>
      <c r="H12" s="137"/>
      <c r="I12" s="32">
        <f t="shared" si="0"/>
        <v>0</v>
      </c>
      <c r="J12" s="27"/>
      <c r="K12" s="27"/>
      <c r="L12" s="27"/>
      <c r="M12" s="27"/>
      <c r="N12" s="27"/>
      <c r="O12" s="27"/>
      <c r="P12" s="27"/>
      <c r="Q12" s="27"/>
    </row>
    <row r="13" spans="2:17" ht="18.600000000000001" customHeight="1" x14ac:dyDescent="0.25">
      <c r="B13" s="229"/>
      <c r="C13" s="59" t="s">
        <v>168</v>
      </c>
      <c r="D13" s="136">
        <v>1</v>
      </c>
      <c r="E13" s="137"/>
      <c r="F13" s="137"/>
      <c r="G13" s="137"/>
      <c r="H13" s="137"/>
      <c r="I13" s="32">
        <f t="shared" si="0"/>
        <v>1</v>
      </c>
      <c r="J13" s="27"/>
      <c r="K13" s="27"/>
      <c r="L13" s="27"/>
      <c r="M13" s="27"/>
      <c r="N13" s="27"/>
      <c r="O13" s="27"/>
      <c r="P13" s="27"/>
      <c r="Q13" s="27"/>
    </row>
    <row r="14" spans="2:17" ht="18.600000000000001" customHeight="1" x14ac:dyDescent="0.25">
      <c r="B14" s="229"/>
      <c r="C14" s="59" t="s">
        <v>169</v>
      </c>
      <c r="D14" s="136">
        <v>1</v>
      </c>
      <c r="E14" s="137"/>
      <c r="F14" s="137"/>
      <c r="G14" s="137"/>
      <c r="H14" s="137"/>
      <c r="I14" s="32">
        <f t="shared" si="0"/>
        <v>1</v>
      </c>
      <c r="J14" s="27"/>
      <c r="K14" s="27"/>
      <c r="L14" s="27"/>
      <c r="M14" s="27"/>
      <c r="N14" s="27"/>
      <c r="O14" s="27"/>
      <c r="P14" s="27"/>
      <c r="Q14" s="27"/>
    </row>
    <row r="15" spans="2:17" ht="18.600000000000001" customHeight="1" x14ac:dyDescent="0.25">
      <c r="B15" s="229"/>
      <c r="C15" s="59" t="s">
        <v>170</v>
      </c>
      <c r="D15" s="136">
        <v>1</v>
      </c>
      <c r="E15" s="137">
        <v>1</v>
      </c>
      <c r="F15" s="137"/>
      <c r="G15" s="137"/>
      <c r="H15" s="137"/>
      <c r="I15" s="32">
        <f t="shared" si="0"/>
        <v>2</v>
      </c>
      <c r="J15" s="27"/>
      <c r="K15" s="27"/>
      <c r="L15" s="27"/>
      <c r="M15" s="27"/>
      <c r="N15" s="27"/>
      <c r="O15" s="27"/>
      <c r="P15" s="27"/>
      <c r="Q15" s="27"/>
    </row>
    <row r="16" spans="2:17" ht="18.600000000000001" customHeight="1" x14ac:dyDescent="0.25">
      <c r="B16" s="229"/>
      <c r="C16" s="59" t="s">
        <v>171</v>
      </c>
      <c r="D16" s="136"/>
      <c r="E16" s="137"/>
      <c r="F16" s="137"/>
      <c r="G16" s="137">
        <v>1</v>
      </c>
      <c r="H16" s="137"/>
      <c r="I16" s="32">
        <f t="shared" si="0"/>
        <v>1</v>
      </c>
      <c r="J16" s="27"/>
      <c r="K16" s="27"/>
      <c r="L16" s="27"/>
      <c r="M16" s="27"/>
      <c r="N16" s="27"/>
      <c r="O16" s="27"/>
      <c r="P16" s="27"/>
      <c r="Q16" s="27"/>
    </row>
    <row r="17" spans="2:17" ht="18.600000000000001" customHeight="1" x14ac:dyDescent="0.25">
      <c r="B17" s="229"/>
      <c r="C17" s="59" t="s">
        <v>172</v>
      </c>
      <c r="D17" s="136">
        <v>1</v>
      </c>
      <c r="E17" s="137"/>
      <c r="F17" s="137"/>
      <c r="G17" s="137"/>
      <c r="H17" s="137"/>
      <c r="I17" s="32">
        <f t="shared" si="0"/>
        <v>1</v>
      </c>
      <c r="J17" s="27"/>
      <c r="K17" s="27"/>
      <c r="L17" s="27"/>
      <c r="M17" s="27"/>
      <c r="N17" s="27"/>
      <c r="O17" s="27"/>
      <c r="P17" s="27"/>
      <c r="Q17" s="27"/>
    </row>
    <row r="18" spans="2:17" ht="26.25" x14ac:dyDescent="0.25">
      <c r="B18" s="229"/>
      <c r="C18" s="60" t="s">
        <v>173</v>
      </c>
      <c r="D18" s="138"/>
      <c r="E18" s="137"/>
      <c r="F18" s="137">
        <v>1</v>
      </c>
      <c r="G18" s="137"/>
      <c r="H18" s="137"/>
      <c r="I18" s="32">
        <f t="shared" si="0"/>
        <v>1</v>
      </c>
      <c r="J18" s="27"/>
      <c r="K18" s="27"/>
      <c r="L18" s="27"/>
      <c r="M18" s="27"/>
      <c r="N18" s="27"/>
      <c r="O18" s="27"/>
      <c r="P18" s="27"/>
      <c r="Q18" s="27"/>
    </row>
    <row r="19" spans="2:17" ht="18.600000000000001" customHeight="1" x14ac:dyDescent="0.25">
      <c r="B19" s="229"/>
      <c r="C19" s="59" t="s">
        <v>635</v>
      </c>
      <c r="D19" s="136"/>
      <c r="E19" s="137"/>
      <c r="F19" s="137"/>
      <c r="G19" s="137"/>
      <c r="H19" s="137"/>
      <c r="I19" s="32">
        <f t="shared" si="0"/>
        <v>0</v>
      </c>
      <c r="J19" s="27"/>
      <c r="K19" s="27"/>
      <c r="L19" s="27"/>
      <c r="M19" s="27"/>
      <c r="N19" s="27"/>
      <c r="O19" s="27"/>
      <c r="P19" s="27"/>
      <c r="Q19" s="27"/>
    </row>
    <row r="20" spans="2:17" ht="18.600000000000001" customHeight="1" x14ac:dyDescent="0.25">
      <c r="B20" s="229"/>
      <c r="C20" s="59" t="s">
        <v>174</v>
      </c>
      <c r="D20" s="136"/>
      <c r="E20" s="137"/>
      <c r="F20" s="137"/>
      <c r="G20" s="137"/>
      <c r="H20" s="137"/>
      <c r="I20" s="32">
        <f t="shared" si="0"/>
        <v>0</v>
      </c>
      <c r="J20" s="27"/>
      <c r="K20" s="27"/>
      <c r="L20" s="27"/>
      <c r="M20" s="27"/>
      <c r="N20" s="27"/>
      <c r="O20" s="27"/>
      <c r="P20" s="27"/>
      <c r="Q20" s="27"/>
    </row>
    <row r="21" spans="2:17" ht="18.600000000000001" customHeight="1" x14ac:dyDescent="0.25">
      <c r="B21" s="229"/>
      <c r="C21" s="59" t="s">
        <v>175</v>
      </c>
      <c r="D21" s="136"/>
      <c r="E21" s="137"/>
      <c r="F21" s="137"/>
      <c r="G21" s="137"/>
      <c r="H21" s="137"/>
      <c r="I21" s="32">
        <f t="shared" si="0"/>
        <v>0</v>
      </c>
      <c r="J21" s="27"/>
      <c r="K21" s="27"/>
      <c r="L21" s="27"/>
      <c r="M21" s="27"/>
      <c r="N21" s="27"/>
      <c r="O21" s="27"/>
      <c r="P21" s="27"/>
      <c r="Q21" s="27"/>
    </row>
    <row r="22" spans="2:17" ht="18.600000000000001" customHeight="1" x14ac:dyDescent="0.25">
      <c r="B22" s="229"/>
      <c r="C22" s="59" t="s">
        <v>636</v>
      </c>
      <c r="D22" s="136"/>
      <c r="E22" s="137"/>
      <c r="F22" s="137"/>
      <c r="G22" s="137"/>
      <c r="H22" s="137"/>
      <c r="I22" s="32">
        <f t="shared" si="0"/>
        <v>0</v>
      </c>
      <c r="J22" s="27"/>
      <c r="K22" s="27"/>
      <c r="L22" s="27"/>
      <c r="M22" s="27"/>
      <c r="N22" s="27"/>
      <c r="O22" s="27"/>
      <c r="P22" s="27"/>
      <c r="Q22" s="27"/>
    </row>
    <row r="23" spans="2:17" ht="18.600000000000001" customHeight="1" x14ac:dyDescent="0.25">
      <c r="B23" s="229"/>
      <c r="C23" s="59" t="s">
        <v>176</v>
      </c>
      <c r="D23" s="136"/>
      <c r="E23" s="137"/>
      <c r="F23" s="137">
        <v>1</v>
      </c>
      <c r="G23" s="137">
        <v>1</v>
      </c>
      <c r="H23" s="137"/>
      <c r="I23" s="32">
        <f t="shared" si="0"/>
        <v>2</v>
      </c>
      <c r="J23" s="27"/>
      <c r="K23" s="27"/>
      <c r="L23" s="27"/>
      <c r="M23" s="27"/>
      <c r="N23" s="27"/>
      <c r="O23" s="27"/>
      <c r="P23" s="27"/>
      <c r="Q23" s="27"/>
    </row>
    <row r="24" spans="2:17" ht="18.600000000000001" customHeight="1" x14ac:dyDescent="0.25">
      <c r="B24" s="229"/>
      <c r="C24" s="59" t="s">
        <v>177</v>
      </c>
      <c r="D24" s="136">
        <v>1</v>
      </c>
      <c r="E24" s="137"/>
      <c r="F24" s="137">
        <v>1</v>
      </c>
      <c r="G24" s="137"/>
      <c r="H24" s="137"/>
      <c r="I24" s="32">
        <f t="shared" si="0"/>
        <v>2</v>
      </c>
      <c r="J24" s="27"/>
      <c r="K24" s="27"/>
      <c r="L24" s="27"/>
      <c r="M24" s="27"/>
      <c r="N24" s="27"/>
      <c r="O24" s="27"/>
      <c r="P24" s="27"/>
      <c r="Q24" s="27"/>
    </row>
    <row r="25" spans="2:17" ht="18.600000000000001" customHeight="1" x14ac:dyDescent="0.25">
      <c r="B25" s="229"/>
      <c r="C25" s="59" t="s">
        <v>178</v>
      </c>
      <c r="D25" s="136">
        <v>1</v>
      </c>
      <c r="E25" s="137"/>
      <c r="F25" s="137"/>
      <c r="G25" s="137"/>
      <c r="H25" s="137"/>
      <c r="I25" s="32">
        <f t="shared" si="0"/>
        <v>1</v>
      </c>
      <c r="J25" s="27"/>
      <c r="K25" s="27"/>
      <c r="L25" s="27"/>
      <c r="M25" s="27"/>
      <c r="N25" s="27"/>
      <c r="O25" s="27"/>
      <c r="P25" s="27"/>
      <c r="Q25" s="27"/>
    </row>
    <row r="26" spans="2:17" ht="18.600000000000001" customHeight="1" x14ac:dyDescent="0.25">
      <c r="B26" s="229"/>
      <c r="C26" s="59" t="s">
        <v>179</v>
      </c>
      <c r="D26" s="136">
        <v>1</v>
      </c>
      <c r="E26" s="137"/>
      <c r="F26" s="137"/>
      <c r="G26" s="137"/>
      <c r="H26" s="137"/>
      <c r="I26" s="32">
        <f t="shared" si="0"/>
        <v>1</v>
      </c>
      <c r="J26" s="27"/>
      <c r="K26" s="27"/>
      <c r="L26" s="27"/>
      <c r="M26" s="27"/>
      <c r="N26" s="27"/>
      <c r="O26" s="27"/>
      <c r="P26" s="27"/>
      <c r="Q26" s="27"/>
    </row>
    <row r="27" spans="2:17" ht="18.600000000000001" customHeight="1" x14ac:dyDescent="0.25">
      <c r="B27" s="228" t="s">
        <v>180</v>
      </c>
      <c r="C27" s="59" t="s">
        <v>181</v>
      </c>
      <c r="D27" s="136"/>
      <c r="E27" s="137"/>
      <c r="F27" s="137"/>
      <c r="G27" s="137"/>
      <c r="H27" s="137"/>
      <c r="I27" s="32">
        <f t="shared" si="0"/>
        <v>0</v>
      </c>
      <c r="J27" s="27"/>
      <c r="K27" s="27"/>
      <c r="L27" s="27"/>
      <c r="M27" s="27"/>
      <c r="N27" s="27"/>
      <c r="O27" s="27"/>
      <c r="P27" s="27"/>
      <c r="Q27" s="27"/>
    </row>
    <row r="28" spans="2:17" ht="18.600000000000001" customHeight="1" x14ac:dyDescent="0.25">
      <c r="B28" s="229"/>
      <c r="C28" s="59" t="s">
        <v>182</v>
      </c>
      <c r="D28" s="136"/>
      <c r="E28" s="137"/>
      <c r="F28" s="137"/>
      <c r="G28" s="137"/>
      <c r="H28" s="137"/>
      <c r="I28" s="32">
        <f t="shared" si="0"/>
        <v>0</v>
      </c>
      <c r="J28" s="27"/>
      <c r="K28" s="27"/>
      <c r="L28" s="27"/>
      <c r="M28" s="27"/>
      <c r="N28" s="27"/>
      <c r="O28" s="27"/>
      <c r="P28" s="27"/>
      <c r="Q28" s="27"/>
    </row>
    <row r="29" spans="2:17" ht="18.600000000000001" customHeight="1" x14ac:dyDescent="0.25">
      <c r="B29" s="229"/>
      <c r="C29" s="59" t="s">
        <v>183</v>
      </c>
      <c r="D29" s="136">
        <v>1</v>
      </c>
      <c r="E29" s="137"/>
      <c r="F29" s="137"/>
      <c r="G29" s="137"/>
      <c r="H29" s="137"/>
      <c r="I29" s="32">
        <f t="shared" si="0"/>
        <v>1</v>
      </c>
      <c r="J29" s="27"/>
      <c r="K29" s="27"/>
      <c r="L29" s="27"/>
      <c r="M29" s="27"/>
      <c r="N29" s="27"/>
      <c r="O29" s="27"/>
      <c r="P29" s="27"/>
      <c r="Q29" s="27"/>
    </row>
    <row r="30" spans="2:17" ht="18" customHeight="1" x14ac:dyDescent="0.25">
      <c r="B30" s="229"/>
      <c r="C30" s="59" t="s">
        <v>184</v>
      </c>
      <c r="D30" s="136">
        <v>1</v>
      </c>
      <c r="E30" s="137"/>
      <c r="F30" s="137"/>
      <c r="G30" s="137"/>
      <c r="H30" s="137"/>
      <c r="I30" s="32">
        <f t="shared" si="0"/>
        <v>1</v>
      </c>
      <c r="J30" s="27"/>
      <c r="K30" s="27"/>
      <c r="L30" s="27"/>
      <c r="M30" s="27"/>
      <c r="N30" s="27"/>
      <c r="O30" s="27"/>
      <c r="P30" s="27"/>
      <c r="Q30" s="27"/>
    </row>
    <row r="31" spans="2:17" ht="18" customHeight="1" x14ac:dyDescent="0.25">
      <c r="B31" s="229"/>
      <c r="C31" s="59" t="s">
        <v>185</v>
      </c>
      <c r="D31" s="136"/>
      <c r="E31" s="137"/>
      <c r="F31" s="137"/>
      <c r="G31" s="137">
        <v>1</v>
      </c>
      <c r="H31" s="137"/>
      <c r="I31" s="32">
        <f t="shared" si="0"/>
        <v>1</v>
      </c>
      <c r="J31" s="27"/>
      <c r="K31" s="27"/>
      <c r="L31" s="27"/>
      <c r="M31" s="27"/>
      <c r="N31" s="27"/>
      <c r="O31" s="27"/>
      <c r="P31" s="27"/>
      <c r="Q31" s="27"/>
    </row>
    <row r="32" spans="2:17" ht="18" customHeight="1" x14ac:dyDescent="0.25">
      <c r="B32" s="229"/>
      <c r="C32" s="59" t="s">
        <v>186</v>
      </c>
      <c r="D32" s="136"/>
      <c r="E32" s="137"/>
      <c r="F32" s="137"/>
      <c r="G32" s="137"/>
      <c r="H32" s="137"/>
      <c r="I32" s="32">
        <f t="shared" si="0"/>
        <v>0</v>
      </c>
      <c r="J32" s="27"/>
      <c r="K32" s="27"/>
      <c r="L32" s="27"/>
      <c r="M32" s="27"/>
      <c r="N32" s="27"/>
      <c r="O32" s="27"/>
      <c r="P32" s="27"/>
      <c r="Q32" s="27"/>
    </row>
    <row r="33" spans="2:17" ht="18.600000000000001" customHeight="1" x14ac:dyDescent="0.25">
      <c r="B33" s="232" t="s">
        <v>187</v>
      </c>
      <c r="C33" s="59" t="s">
        <v>188</v>
      </c>
      <c r="D33" s="136">
        <v>1</v>
      </c>
      <c r="E33" s="137"/>
      <c r="F33" s="137">
        <v>1</v>
      </c>
      <c r="G33" s="137"/>
      <c r="H33" s="137"/>
      <c r="I33" s="32">
        <f t="shared" si="0"/>
        <v>2</v>
      </c>
      <c r="J33" s="27"/>
      <c r="K33" s="27"/>
      <c r="L33" s="27"/>
      <c r="M33" s="27"/>
      <c r="N33" s="27"/>
      <c r="O33" s="27"/>
      <c r="P33" s="27"/>
      <c r="Q33" s="27"/>
    </row>
    <row r="34" spans="2:17" ht="18.600000000000001" customHeight="1" x14ac:dyDescent="0.25">
      <c r="B34" s="233"/>
      <c r="C34" s="59" t="s">
        <v>189</v>
      </c>
      <c r="D34" s="136"/>
      <c r="E34" s="137"/>
      <c r="F34" s="137"/>
      <c r="G34" s="137"/>
      <c r="H34" s="137"/>
      <c r="I34" s="32">
        <f t="shared" si="0"/>
        <v>0</v>
      </c>
      <c r="J34" s="27"/>
      <c r="K34" s="27"/>
      <c r="L34" s="27"/>
      <c r="M34" s="27"/>
      <c r="N34" s="27"/>
      <c r="O34" s="27"/>
      <c r="P34" s="27"/>
      <c r="Q34" s="27"/>
    </row>
    <row r="35" spans="2:17" ht="18.600000000000001" customHeight="1" x14ac:dyDescent="0.25">
      <c r="B35" s="233"/>
      <c r="C35" s="59" t="s">
        <v>190</v>
      </c>
      <c r="D35" s="136"/>
      <c r="E35" s="137"/>
      <c r="F35" s="137"/>
      <c r="G35" s="137"/>
      <c r="H35" s="137"/>
      <c r="I35" s="32">
        <f t="shared" si="0"/>
        <v>0</v>
      </c>
      <c r="J35" s="27"/>
      <c r="K35" s="27"/>
      <c r="L35" s="27"/>
      <c r="M35" s="27"/>
      <c r="N35" s="27"/>
      <c r="O35" s="27"/>
      <c r="P35" s="27"/>
      <c r="Q35" s="27"/>
    </row>
    <row r="36" spans="2:17" ht="18.600000000000001" customHeight="1" x14ac:dyDescent="0.25">
      <c r="B36" s="234"/>
      <c r="C36" s="59" t="s">
        <v>191</v>
      </c>
      <c r="D36" s="136"/>
      <c r="E36" s="137"/>
      <c r="F36" s="137"/>
      <c r="G36" s="137"/>
      <c r="H36" s="137"/>
      <c r="I36" s="32">
        <f t="shared" si="0"/>
        <v>0</v>
      </c>
      <c r="J36" s="27"/>
      <c r="K36" s="27"/>
      <c r="L36" s="27"/>
      <c r="M36" s="27"/>
      <c r="N36" s="27"/>
      <c r="O36" s="27"/>
      <c r="P36" s="27"/>
      <c r="Q36" s="27"/>
    </row>
    <row r="37" spans="2:17" x14ac:dyDescent="0.25"/>
  </sheetData>
  <mergeCells count="16">
    <mergeCell ref="B7:Q7"/>
    <mergeCell ref="B12:B26"/>
    <mergeCell ref="D8:J8"/>
    <mergeCell ref="B10:B11"/>
    <mergeCell ref="B33:B36"/>
    <mergeCell ref="B8:B9"/>
    <mergeCell ref="C8:C9"/>
    <mergeCell ref="K8:Q8"/>
    <mergeCell ref="B27:B32"/>
    <mergeCell ref="B2:C3"/>
    <mergeCell ref="P2:Q3"/>
    <mergeCell ref="B4:C4"/>
    <mergeCell ref="P4:Q4"/>
    <mergeCell ref="D2:O2"/>
    <mergeCell ref="D3:O3"/>
    <mergeCell ref="D4:O4"/>
  </mergeCells>
  <phoneticPr fontId="3" type="noConversion"/>
  <conditionalFormatting sqref="I10:I36">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96B4-D063-4909-ADD9-F4CFCCC9F548}">
  <dimension ref="A1:J35"/>
  <sheetViews>
    <sheetView showGridLines="0" zoomScaleNormal="100" workbookViewId="0">
      <selection activeCell="H4" sqref="H4:I4"/>
    </sheetView>
  </sheetViews>
  <sheetFormatPr baseColWidth="10" defaultColWidth="0" defaultRowHeight="15.75" zeroHeight="1" x14ac:dyDescent="0.25"/>
  <cols>
    <col min="1" max="1" width="2.140625" style="12" customWidth="1"/>
    <col min="2" max="2" width="24.140625" style="12" bestFit="1" customWidth="1"/>
    <col min="3" max="3" width="39.42578125" style="12" customWidth="1"/>
    <col min="4" max="9" width="14.28515625" style="12" customWidth="1"/>
    <col min="10" max="10" width="4" style="12" customWidth="1"/>
    <col min="11" max="16384" width="11.42578125" style="12" hidden="1"/>
  </cols>
  <sheetData>
    <row r="1" spans="2:9" x14ac:dyDescent="0.25"/>
    <row r="2" spans="2:9" s="76" customFormat="1" ht="31.5" customHeight="1" x14ac:dyDescent="0.25">
      <c r="B2" s="196" t="s">
        <v>787</v>
      </c>
      <c r="C2" s="175" t="s">
        <v>786</v>
      </c>
      <c r="D2" s="175"/>
      <c r="E2" s="175"/>
      <c r="F2" s="175"/>
      <c r="G2" s="175"/>
      <c r="H2" s="184"/>
      <c r="I2" s="184"/>
    </row>
    <row r="3" spans="2:9" s="76" customFormat="1" ht="17.25" customHeight="1" x14ac:dyDescent="0.25">
      <c r="B3" s="196"/>
      <c r="C3" s="236" t="s">
        <v>785</v>
      </c>
      <c r="D3" s="237"/>
      <c r="E3" s="237"/>
      <c r="F3" s="237"/>
      <c r="G3" s="237"/>
      <c r="H3" s="184"/>
      <c r="I3" s="184"/>
    </row>
    <row r="4" spans="2:9" s="76" customFormat="1" ht="17.25" customHeight="1" x14ac:dyDescent="0.25">
      <c r="B4" s="77" t="s">
        <v>794</v>
      </c>
      <c r="C4" s="172" t="s">
        <v>799</v>
      </c>
      <c r="D4" s="172"/>
      <c r="E4" s="172"/>
      <c r="F4" s="172"/>
      <c r="G4" s="172"/>
      <c r="H4" s="172" t="s">
        <v>798</v>
      </c>
      <c r="I4" s="172"/>
    </row>
    <row r="5" spans="2:9" x14ac:dyDescent="0.25"/>
    <row r="6" spans="2:9" x14ac:dyDescent="0.25">
      <c r="B6" s="183" t="s">
        <v>644</v>
      </c>
      <c r="C6" s="183"/>
      <c r="D6" s="183"/>
      <c r="E6" s="183"/>
      <c r="F6" s="183"/>
      <c r="G6" s="183"/>
      <c r="H6" s="183"/>
      <c r="I6" s="183"/>
    </row>
    <row r="7" spans="2:9" x14ac:dyDescent="0.25">
      <c r="B7" s="170" t="s">
        <v>763</v>
      </c>
      <c r="C7" s="170"/>
      <c r="D7" s="170" t="s">
        <v>736</v>
      </c>
      <c r="E7" s="170"/>
      <c r="F7" s="170"/>
      <c r="G7" s="170" t="s">
        <v>737</v>
      </c>
      <c r="H7" s="170"/>
      <c r="I7" s="170"/>
    </row>
    <row r="8" spans="2:9" s="29" customFormat="1" x14ac:dyDescent="0.25">
      <c r="B8" s="83" t="s">
        <v>28</v>
      </c>
      <c r="C8" s="83" t="s">
        <v>192</v>
      </c>
      <c r="D8" s="83" t="s">
        <v>54</v>
      </c>
      <c r="E8" s="83" t="s">
        <v>55</v>
      </c>
      <c r="F8" s="83" t="s">
        <v>56</v>
      </c>
      <c r="G8" s="83" t="s">
        <v>79</v>
      </c>
      <c r="H8" s="83" t="s">
        <v>81</v>
      </c>
      <c r="I8" s="83" t="s">
        <v>83</v>
      </c>
    </row>
    <row r="9" spans="2:9" ht="38.25" x14ac:dyDescent="0.25">
      <c r="B9" s="84" t="s">
        <v>193</v>
      </c>
      <c r="C9" s="85" t="s">
        <v>645</v>
      </c>
      <c r="D9" s="101"/>
      <c r="E9" s="101"/>
      <c r="F9" s="101"/>
      <c r="G9" s="101"/>
      <c r="H9" s="101"/>
      <c r="I9" s="101"/>
    </row>
    <row r="10" spans="2:9" ht="25.5" x14ac:dyDescent="0.25">
      <c r="B10" s="84" t="s">
        <v>194</v>
      </c>
      <c r="C10" s="85" t="s">
        <v>195</v>
      </c>
      <c r="D10" s="100"/>
      <c r="E10" s="100"/>
      <c r="F10" s="100"/>
      <c r="G10" s="100"/>
      <c r="H10" s="100"/>
      <c r="I10" s="100"/>
    </row>
    <row r="11" spans="2:9" ht="25.5" x14ac:dyDescent="0.25">
      <c r="B11" s="84" t="s">
        <v>196</v>
      </c>
      <c r="C11" s="85" t="s">
        <v>197</v>
      </c>
      <c r="D11" s="101"/>
      <c r="E11" s="101"/>
      <c r="F11" s="101"/>
      <c r="G11" s="101"/>
      <c r="H11" s="101"/>
      <c r="I11" s="101"/>
    </row>
    <row r="12" spans="2:9" ht="25.5" x14ac:dyDescent="0.25">
      <c r="B12" s="84" t="s">
        <v>198</v>
      </c>
      <c r="C12" s="85" t="s">
        <v>199</v>
      </c>
      <c r="D12" s="100"/>
      <c r="E12" s="100"/>
      <c r="F12" s="100"/>
      <c r="G12" s="100"/>
      <c r="H12" s="100"/>
      <c r="I12" s="100"/>
    </row>
    <row r="13" spans="2:9" ht="25.5" x14ac:dyDescent="0.25">
      <c r="B13" s="84" t="s">
        <v>200</v>
      </c>
      <c r="C13" s="85" t="s">
        <v>201</v>
      </c>
      <c r="D13" s="101"/>
      <c r="E13" s="101"/>
      <c r="F13" s="101"/>
      <c r="G13" s="101"/>
      <c r="H13" s="101"/>
      <c r="I13" s="101"/>
    </row>
    <row r="14" spans="2:9" ht="25.5" x14ac:dyDescent="0.25">
      <c r="B14" s="84" t="s">
        <v>202</v>
      </c>
      <c r="C14" s="85" t="s">
        <v>203</v>
      </c>
      <c r="D14" s="100"/>
      <c r="E14" s="100"/>
      <c r="F14" s="100"/>
      <c r="G14" s="100"/>
      <c r="H14" s="100"/>
      <c r="I14" s="100"/>
    </row>
    <row r="15" spans="2:9" ht="25.5" x14ac:dyDescent="0.25">
      <c r="B15" s="84" t="s">
        <v>204</v>
      </c>
      <c r="C15" s="85" t="s">
        <v>205</v>
      </c>
      <c r="D15" s="101"/>
      <c r="E15" s="101"/>
      <c r="F15" s="101"/>
      <c r="G15" s="101"/>
      <c r="H15" s="101"/>
      <c r="I15" s="101"/>
    </row>
    <row r="16" spans="2:9" ht="25.5" x14ac:dyDescent="0.25">
      <c r="B16" s="84" t="s">
        <v>206</v>
      </c>
      <c r="C16" s="85" t="s">
        <v>207</v>
      </c>
      <c r="D16" s="100"/>
      <c r="E16" s="100"/>
      <c r="F16" s="100"/>
      <c r="G16" s="100"/>
      <c r="H16" s="100"/>
      <c r="I16" s="100"/>
    </row>
    <row r="17" spans="2:9" ht="25.5" x14ac:dyDescent="0.25">
      <c r="B17" s="84" t="s">
        <v>208</v>
      </c>
      <c r="C17" s="85" t="s">
        <v>209</v>
      </c>
      <c r="D17" s="101"/>
      <c r="E17" s="101"/>
      <c r="F17" s="101"/>
      <c r="G17" s="101"/>
      <c r="H17" s="101"/>
      <c r="I17" s="101"/>
    </row>
    <row r="18" spans="2:9" ht="38.25" x14ac:dyDescent="0.25">
      <c r="B18" s="84" t="s">
        <v>698</v>
      </c>
      <c r="C18" s="85" t="s">
        <v>210</v>
      </c>
      <c r="D18" s="100"/>
      <c r="E18" s="100"/>
      <c r="F18" s="100"/>
      <c r="G18" s="100"/>
      <c r="H18" s="100"/>
      <c r="I18" s="100"/>
    </row>
    <row r="19" spans="2:9" ht="38.25" x14ac:dyDescent="0.25">
      <c r="B19" s="84" t="s">
        <v>699</v>
      </c>
      <c r="C19" s="85" t="s">
        <v>211</v>
      </c>
      <c r="D19" s="101"/>
      <c r="E19" s="101"/>
      <c r="F19" s="101"/>
      <c r="G19" s="101"/>
      <c r="H19" s="101"/>
      <c r="I19" s="101"/>
    </row>
    <row r="20" spans="2:9" ht="38.25" x14ac:dyDescent="0.25">
      <c r="B20" s="84" t="s">
        <v>212</v>
      </c>
      <c r="C20" s="85" t="s">
        <v>213</v>
      </c>
      <c r="D20" s="100"/>
      <c r="E20" s="100"/>
      <c r="F20" s="100"/>
      <c r="G20" s="100"/>
      <c r="H20" s="100"/>
      <c r="I20" s="100"/>
    </row>
    <row r="21" spans="2:9" x14ac:dyDescent="0.25">
      <c r="B21" s="84" t="s">
        <v>214</v>
      </c>
      <c r="C21" s="103"/>
      <c r="D21" s="101"/>
      <c r="E21" s="101"/>
      <c r="F21" s="101"/>
      <c r="G21" s="101"/>
      <c r="H21" s="101"/>
      <c r="I21" s="101"/>
    </row>
    <row r="22" spans="2:9" x14ac:dyDescent="0.25">
      <c r="B22" s="48"/>
      <c r="C22" s="48"/>
      <c r="D22" s="48"/>
      <c r="E22" s="48"/>
      <c r="F22" s="48"/>
      <c r="G22" s="48"/>
      <c r="H22" s="48"/>
      <c r="I22" s="48"/>
    </row>
    <row r="33" s="12" customFormat="1" hidden="1" x14ac:dyDescent="0.25"/>
    <row r="34" s="12" customFormat="1" hidden="1" x14ac:dyDescent="0.25"/>
    <row r="35" s="12" customFormat="1" hidden="1" x14ac:dyDescent="0.25"/>
  </sheetData>
  <mergeCells count="10">
    <mergeCell ref="B6:I6"/>
    <mergeCell ref="B7:C7"/>
    <mergeCell ref="D7:F7"/>
    <mergeCell ref="G7:I7"/>
    <mergeCell ref="B2:B3"/>
    <mergeCell ref="H2:I3"/>
    <mergeCell ref="H4:I4"/>
    <mergeCell ref="C2:G2"/>
    <mergeCell ref="C3:G3"/>
    <mergeCell ref="C4:G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04538-AB02-4C1F-8B8A-3746D7B9E550}">
  <dimension ref="A1:H39"/>
  <sheetViews>
    <sheetView showGridLines="0" zoomScaleNormal="100" workbookViewId="0">
      <selection activeCell="B4" sqref="B4:G4"/>
    </sheetView>
  </sheetViews>
  <sheetFormatPr baseColWidth="10" defaultColWidth="0" defaultRowHeight="15.75" zeroHeight="1" x14ac:dyDescent="0.25"/>
  <cols>
    <col min="1" max="1" width="3.5703125" style="12" customWidth="1"/>
    <col min="2" max="2" width="5.85546875" style="12" customWidth="1"/>
    <col min="3" max="3" width="16.28515625" style="12" customWidth="1"/>
    <col min="4" max="4" width="41.5703125" style="12" customWidth="1"/>
    <col min="5" max="6" width="17.7109375" style="12" customWidth="1"/>
    <col min="7" max="7" width="28.140625" style="12" customWidth="1"/>
    <col min="8" max="8" width="4.5703125" style="12" customWidth="1"/>
    <col min="9" max="16384" width="11.42578125" style="12" hidden="1"/>
  </cols>
  <sheetData>
    <row r="1" spans="2:7" x14ac:dyDescent="0.25"/>
    <row r="2" spans="2:7" s="76" customFormat="1" ht="31.5" customHeight="1" x14ac:dyDescent="0.25">
      <c r="B2" s="198" t="s">
        <v>787</v>
      </c>
      <c r="C2" s="198"/>
      <c r="D2" s="175" t="s">
        <v>786</v>
      </c>
      <c r="E2" s="175"/>
      <c r="F2" s="175"/>
      <c r="G2" s="174"/>
    </row>
    <row r="3" spans="2:7" s="76" customFormat="1" ht="17.25" customHeight="1" x14ac:dyDescent="0.25">
      <c r="B3" s="198"/>
      <c r="C3" s="198"/>
      <c r="D3" s="236" t="s">
        <v>785</v>
      </c>
      <c r="E3" s="237"/>
      <c r="F3" s="237"/>
      <c r="G3" s="174"/>
    </row>
    <row r="4" spans="2:7" s="76" customFormat="1" ht="17.25" customHeight="1" x14ac:dyDescent="0.25">
      <c r="B4" s="172" t="s">
        <v>794</v>
      </c>
      <c r="C4" s="172"/>
      <c r="D4" s="172" t="s">
        <v>799</v>
      </c>
      <c r="E4" s="172"/>
      <c r="F4" s="172"/>
      <c r="G4" s="77" t="s">
        <v>798</v>
      </c>
    </row>
    <row r="5" spans="2:7" ht="8.25" customHeight="1" x14ac:dyDescent="0.25"/>
    <row r="6" spans="2:7" x14ac:dyDescent="0.25">
      <c r="B6" s="179" t="s">
        <v>646</v>
      </c>
      <c r="C6" s="179"/>
      <c r="D6" s="179"/>
      <c r="E6" s="179"/>
      <c r="F6" s="179"/>
      <c r="G6" s="179"/>
    </row>
    <row r="7" spans="2:7" ht="25.5" x14ac:dyDescent="0.25">
      <c r="B7" s="83" t="s">
        <v>216</v>
      </c>
      <c r="C7" s="83" t="s">
        <v>217</v>
      </c>
      <c r="D7" s="83" t="s">
        <v>700</v>
      </c>
      <c r="E7" s="83" t="s">
        <v>218</v>
      </c>
      <c r="F7" s="83" t="s">
        <v>219</v>
      </c>
      <c r="G7" s="83" t="s">
        <v>220</v>
      </c>
    </row>
    <row r="8" spans="2:7" x14ac:dyDescent="0.25">
      <c r="B8" s="104" t="s">
        <v>221</v>
      </c>
      <c r="C8" s="105"/>
      <c r="D8" s="105"/>
      <c r="E8" s="105"/>
      <c r="F8" s="105"/>
      <c r="G8" s="105"/>
    </row>
    <row r="9" spans="2:7" x14ac:dyDescent="0.25">
      <c r="B9" s="106" t="s">
        <v>222</v>
      </c>
      <c r="C9" s="107"/>
      <c r="D9" s="107"/>
      <c r="E9" s="107"/>
      <c r="F9" s="107"/>
      <c r="G9" s="107"/>
    </row>
    <row r="10" spans="2:7" x14ac:dyDescent="0.25">
      <c r="B10" s="106" t="s">
        <v>223</v>
      </c>
      <c r="C10" s="108"/>
      <c r="D10" s="108"/>
      <c r="E10" s="108"/>
      <c r="F10" s="108"/>
      <c r="G10" s="108"/>
    </row>
    <row r="11" spans="2:7" x14ac:dyDescent="0.25">
      <c r="B11" s="106" t="s">
        <v>224</v>
      </c>
      <c r="C11" s="107"/>
      <c r="D11" s="107"/>
      <c r="E11" s="107"/>
      <c r="F11" s="107"/>
      <c r="G11" s="107"/>
    </row>
    <row r="12" spans="2:7" x14ac:dyDescent="0.25">
      <c r="B12" s="106" t="s">
        <v>225</v>
      </c>
      <c r="C12" s="108"/>
      <c r="D12" s="108"/>
      <c r="E12" s="108"/>
      <c r="F12" s="108"/>
      <c r="G12" s="108"/>
    </row>
    <row r="13" spans="2:7" x14ac:dyDescent="0.25">
      <c r="B13" s="106" t="s">
        <v>226</v>
      </c>
      <c r="C13" s="107"/>
      <c r="D13" s="107"/>
      <c r="E13" s="107"/>
      <c r="F13" s="107"/>
      <c r="G13" s="107"/>
    </row>
    <row r="14" spans="2:7" x14ac:dyDescent="0.25">
      <c r="B14" s="106" t="s">
        <v>227</v>
      </c>
      <c r="C14" s="108"/>
      <c r="D14" s="108"/>
      <c r="E14" s="108"/>
      <c r="F14" s="108"/>
      <c r="G14" s="108"/>
    </row>
    <row r="15" spans="2:7" x14ac:dyDescent="0.25">
      <c r="B15" s="106" t="s">
        <v>228</v>
      </c>
      <c r="C15" s="107"/>
      <c r="D15" s="107"/>
      <c r="E15" s="107"/>
      <c r="F15" s="107"/>
      <c r="G15" s="107"/>
    </row>
    <row r="16" spans="2:7" x14ac:dyDescent="0.25">
      <c r="B16" s="106" t="s">
        <v>229</v>
      </c>
      <c r="C16" s="108"/>
      <c r="D16" s="108"/>
      <c r="E16" s="108"/>
      <c r="F16" s="108"/>
      <c r="G16" s="108"/>
    </row>
    <row r="17" spans="2:7" x14ac:dyDescent="0.25">
      <c r="B17" s="106" t="s">
        <v>230</v>
      </c>
      <c r="C17" s="107"/>
      <c r="D17" s="107"/>
      <c r="E17" s="107"/>
      <c r="F17" s="107"/>
      <c r="G17" s="107"/>
    </row>
    <row r="18" spans="2:7" x14ac:dyDescent="0.25">
      <c r="B18" s="106" t="s">
        <v>231</v>
      </c>
      <c r="C18" s="108"/>
      <c r="D18" s="108"/>
      <c r="E18" s="108"/>
      <c r="F18" s="108"/>
      <c r="G18" s="108"/>
    </row>
    <row r="19" spans="2:7" x14ac:dyDescent="0.25">
      <c r="B19" s="106" t="s">
        <v>232</v>
      </c>
      <c r="C19" s="107"/>
      <c r="D19" s="107"/>
      <c r="E19" s="107"/>
      <c r="F19" s="107"/>
      <c r="G19" s="107"/>
    </row>
    <row r="20" spans="2:7" x14ac:dyDescent="0.25">
      <c r="B20" s="106" t="s">
        <v>233</v>
      </c>
      <c r="C20" s="108"/>
      <c r="D20" s="108"/>
      <c r="E20" s="108"/>
      <c r="F20" s="108"/>
      <c r="G20" s="108"/>
    </row>
    <row r="21" spans="2:7" x14ac:dyDescent="0.25">
      <c r="B21" s="106" t="s">
        <v>234</v>
      </c>
      <c r="C21" s="107"/>
      <c r="D21" s="107"/>
      <c r="E21" s="107"/>
      <c r="F21" s="107"/>
      <c r="G21" s="107"/>
    </row>
    <row r="22" spans="2:7" x14ac:dyDescent="0.25">
      <c r="B22" s="106" t="s">
        <v>235</v>
      </c>
      <c r="C22" s="108"/>
      <c r="D22" s="108"/>
      <c r="E22" s="108"/>
      <c r="F22" s="108"/>
      <c r="G22" s="108"/>
    </row>
    <row r="23" spans="2:7" x14ac:dyDescent="0.25">
      <c r="B23" s="106" t="s">
        <v>236</v>
      </c>
      <c r="C23" s="107"/>
      <c r="D23" s="107"/>
      <c r="E23" s="107"/>
      <c r="F23" s="107"/>
      <c r="G23" s="107"/>
    </row>
    <row r="24" spans="2:7" x14ac:dyDescent="0.25">
      <c r="B24" s="106" t="s">
        <v>237</v>
      </c>
      <c r="C24" s="108"/>
      <c r="D24" s="108"/>
      <c r="E24" s="108"/>
      <c r="F24" s="108"/>
      <c r="G24" s="108"/>
    </row>
    <row r="25" spans="2:7" x14ac:dyDescent="0.25">
      <c r="B25" s="106" t="s">
        <v>238</v>
      </c>
      <c r="C25" s="107"/>
      <c r="D25" s="107"/>
      <c r="E25" s="107"/>
      <c r="F25" s="107"/>
      <c r="G25" s="107"/>
    </row>
    <row r="26" spans="2:7" x14ac:dyDescent="0.25">
      <c r="B26" s="106" t="s">
        <v>239</v>
      </c>
      <c r="C26" s="108"/>
      <c r="D26" s="108"/>
      <c r="E26" s="108"/>
      <c r="F26" s="108"/>
      <c r="G26" s="108"/>
    </row>
    <row r="27" spans="2:7" x14ac:dyDescent="0.25">
      <c r="B27" s="106" t="s">
        <v>240</v>
      </c>
      <c r="C27" s="107"/>
      <c r="D27" s="107"/>
      <c r="E27" s="107"/>
      <c r="F27" s="107"/>
      <c r="G27" s="107"/>
    </row>
    <row r="28" spans="2:7" x14ac:dyDescent="0.25">
      <c r="B28" s="106" t="s">
        <v>241</v>
      </c>
      <c r="C28" s="108"/>
      <c r="D28" s="108"/>
      <c r="E28" s="108"/>
      <c r="F28" s="108"/>
      <c r="G28" s="108"/>
    </row>
    <row r="29" spans="2:7" x14ac:dyDescent="0.25">
      <c r="B29" s="106" t="s">
        <v>242</v>
      </c>
      <c r="C29" s="107"/>
      <c r="D29" s="107"/>
      <c r="E29" s="107"/>
      <c r="F29" s="107"/>
      <c r="G29" s="107"/>
    </row>
    <row r="30" spans="2:7" x14ac:dyDescent="0.25">
      <c r="B30" s="106" t="s">
        <v>243</v>
      </c>
      <c r="C30" s="108"/>
      <c r="D30" s="108"/>
      <c r="E30" s="108"/>
      <c r="F30" s="108"/>
      <c r="G30" s="108"/>
    </row>
    <row r="31" spans="2:7" x14ac:dyDescent="0.25">
      <c r="B31" s="106" t="s">
        <v>244</v>
      </c>
      <c r="C31" s="107"/>
      <c r="D31" s="107"/>
      <c r="E31" s="107"/>
      <c r="F31" s="107"/>
      <c r="G31" s="107"/>
    </row>
    <row r="32" spans="2:7" x14ac:dyDescent="0.25">
      <c r="B32" s="106" t="s">
        <v>245</v>
      </c>
      <c r="C32" s="108"/>
      <c r="D32" s="108"/>
      <c r="E32" s="108"/>
      <c r="F32" s="108"/>
      <c r="G32" s="108"/>
    </row>
    <row r="33" spans="2:7" x14ac:dyDescent="0.25">
      <c r="B33" s="106" t="s">
        <v>246</v>
      </c>
      <c r="C33" s="107"/>
      <c r="D33" s="107"/>
      <c r="E33" s="107"/>
      <c r="F33" s="107"/>
      <c r="G33" s="107"/>
    </row>
    <row r="34" spans="2:7" x14ac:dyDescent="0.25">
      <c r="B34" s="106" t="s">
        <v>247</v>
      </c>
      <c r="C34" s="108"/>
      <c r="D34" s="108"/>
      <c r="E34" s="108"/>
      <c r="F34" s="108"/>
      <c r="G34" s="108"/>
    </row>
    <row r="35" spans="2:7" x14ac:dyDescent="0.25">
      <c r="B35" s="106" t="s">
        <v>248</v>
      </c>
      <c r="C35" s="107"/>
      <c r="D35" s="107"/>
      <c r="E35" s="107"/>
      <c r="F35" s="107"/>
      <c r="G35" s="107"/>
    </row>
    <row r="36" spans="2:7" x14ac:dyDescent="0.25">
      <c r="B36" s="106" t="s">
        <v>249</v>
      </c>
      <c r="C36" s="108"/>
      <c r="D36" s="108"/>
      <c r="E36" s="108"/>
      <c r="F36" s="108"/>
      <c r="G36" s="108"/>
    </row>
    <row r="37" spans="2:7" x14ac:dyDescent="0.25">
      <c r="B37" s="106" t="s">
        <v>250</v>
      </c>
      <c r="C37" s="107"/>
      <c r="D37" s="107"/>
      <c r="E37" s="107"/>
      <c r="F37" s="107"/>
      <c r="G37" s="107"/>
    </row>
    <row r="38" spans="2:7" x14ac:dyDescent="0.25">
      <c r="B38" s="106" t="s">
        <v>251</v>
      </c>
      <c r="C38" s="108"/>
      <c r="D38" s="108"/>
      <c r="E38" s="108"/>
      <c r="F38" s="108"/>
      <c r="G38" s="108"/>
    </row>
    <row r="39" spans="2:7" x14ac:dyDescent="0.25"/>
  </sheetData>
  <mergeCells count="7">
    <mergeCell ref="B6:G6"/>
    <mergeCell ref="B2:C3"/>
    <mergeCell ref="D2:F2"/>
    <mergeCell ref="G2:G3"/>
    <mergeCell ref="D3:F3"/>
    <mergeCell ref="B4:C4"/>
    <mergeCell ref="D4:F4"/>
  </mergeCells>
  <phoneticPr fontId="3" type="noConversion"/>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A0142-E1A6-4E28-B8CF-EAF755B1957B}">
  <dimension ref="A1:H21"/>
  <sheetViews>
    <sheetView showGridLines="0" zoomScaleNormal="100" workbookViewId="0">
      <selection activeCell="B4" sqref="B4:G4"/>
    </sheetView>
  </sheetViews>
  <sheetFormatPr baseColWidth="10" defaultColWidth="0" defaultRowHeight="16.5" zeroHeight="1" x14ac:dyDescent="0.3"/>
  <cols>
    <col min="1" max="1" width="2.85546875" style="3" customWidth="1"/>
    <col min="2" max="2" width="7.28515625" style="34" bestFit="1" customWidth="1"/>
    <col min="3" max="3" width="19.28515625" style="3" customWidth="1"/>
    <col min="4" max="4" width="26.28515625" style="3" customWidth="1"/>
    <col min="5" max="5" width="14.7109375" style="35" customWidth="1"/>
    <col min="6" max="6" width="11.42578125" style="3" customWidth="1"/>
    <col min="7" max="7" width="28" style="3" customWidth="1"/>
    <col min="8" max="8" width="3" style="3" customWidth="1"/>
    <col min="9" max="16384" width="11.42578125" style="3" hidden="1"/>
  </cols>
  <sheetData>
    <row r="1" spans="2:7" x14ac:dyDescent="0.3"/>
    <row r="2" spans="2:7" s="76" customFormat="1" ht="31.5" customHeight="1" x14ac:dyDescent="0.25">
      <c r="B2" s="196" t="s">
        <v>787</v>
      </c>
      <c r="C2" s="196"/>
      <c r="D2" s="238" t="s">
        <v>786</v>
      </c>
      <c r="E2" s="238"/>
      <c r="F2" s="238"/>
      <c r="G2" s="174"/>
    </row>
    <row r="3" spans="2:7" s="76" customFormat="1" ht="17.25" customHeight="1" x14ac:dyDescent="0.25">
      <c r="B3" s="196"/>
      <c r="C3" s="196"/>
      <c r="D3" s="176" t="s">
        <v>785</v>
      </c>
      <c r="E3" s="177"/>
      <c r="F3" s="177"/>
      <c r="G3" s="174"/>
    </row>
    <row r="4" spans="2:7" s="76" customFormat="1" ht="17.25" customHeight="1" x14ac:dyDescent="0.25">
      <c r="B4" s="172" t="s">
        <v>794</v>
      </c>
      <c r="C4" s="172"/>
      <c r="D4" s="172" t="s">
        <v>799</v>
      </c>
      <c r="E4" s="172"/>
      <c r="F4" s="172"/>
      <c r="G4" s="77" t="s">
        <v>798</v>
      </c>
    </row>
    <row r="5" spans="2:7" x14ac:dyDescent="0.3"/>
    <row r="6" spans="2:7" ht="21" customHeight="1" x14ac:dyDescent="0.3">
      <c r="B6" s="242" t="s">
        <v>647</v>
      </c>
      <c r="C6" s="242"/>
      <c r="D6" s="242"/>
      <c r="E6" s="242"/>
      <c r="F6" s="242"/>
      <c r="G6" s="242"/>
    </row>
    <row r="7" spans="2:7" ht="37.9" customHeight="1" x14ac:dyDescent="0.3">
      <c r="B7" s="243" t="s">
        <v>40</v>
      </c>
      <c r="C7" s="244"/>
      <c r="D7" s="245"/>
      <c r="E7" s="246"/>
      <c r="F7" s="246"/>
      <c r="G7" s="247"/>
    </row>
    <row r="8" spans="2:7" ht="37.9" customHeight="1" x14ac:dyDescent="0.3">
      <c r="B8" s="243" t="s">
        <v>41</v>
      </c>
      <c r="C8" s="244"/>
      <c r="D8" s="245"/>
      <c r="E8" s="246"/>
      <c r="F8" s="246"/>
      <c r="G8" s="247"/>
    </row>
    <row r="9" spans="2:7" ht="21.75" customHeight="1" x14ac:dyDescent="0.3">
      <c r="B9" s="239" t="s">
        <v>667</v>
      </c>
      <c r="C9" s="240"/>
      <c r="D9" s="241"/>
      <c r="E9" s="239" t="s">
        <v>668</v>
      </c>
      <c r="F9" s="240"/>
      <c r="G9" s="241"/>
    </row>
    <row r="10" spans="2:7" ht="25.5" x14ac:dyDescent="0.3">
      <c r="B10" s="109" t="s">
        <v>39</v>
      </c>
      <c r="C10" s="109" t="s">
        <v>672</v>
      </c>
      <c r="D10" s="109" t="s">
        <v>28</v>
      </c>
      <c r="E10" s="109" t="s">
        <v>39</v>
      </c>
      <c r="F10" s="109" t="s">
        <v>28</v>
      </c>
      <c r="G10" s="109" t="s">
        <v>671</v>
      </c>
    </row>
    <row r="11" spans="2:7" x14ac:dyDescent="0.3">
      <c r="B11" s="248" t="s">
        <v>252</v>
      </c>
      <c r="C11" s="61"/>
      <c r="D11" s="61"/>
      <c r="E11" s="139" t="s">
        <v>253</v>
      </c>
      <c r="F11" s="61"/>
      <c r="G11" s="61"/>
    </row>
    <row r="12" spans="2:7" x14ac:dyDescent="0.3">
      <c r="B12" s="248"/>
      <c r="C12" s="61"/>
      <c r="D12" s="61"/>
      <c r="E12" s="139" t="s">
        <v>254</v>
      </c>
      <c r="F12" s="61"/>
      <c r="G12" s="61"/>
    </row>
    <row r="13" spans="2:7" x14ac:dyDescent="0.3">
      <c r="B13" s="248" t="s">
        <v>255</v>
      </c>
      <c r="C13" s="61"/>
      <c r="D13" s="61"/>
      <c r="E13" s="139" t="s">
        <v>256</v>
      </c>
      <c r="F13" s="61"/>
      <c r="G13" s="61"/>
    </row>
    <row r="14" spans="2:7" x14ac:dyDescent="0.3">
      <c r="B14" s="248"/>
      <c r="C14" s="61"/>
      <c r="D14" s="61"/>
      <c r="E14" s="139" t="s">
        <v>257</v>
      </c>
      <c r="F14" s="61"/>
      <c r="G14" s="61"/>
    </row>
    <row r="15" spans="2:7" x14ac:dyDescent="0.3">
      <c r="B15" s="248" t="s">
        <v>258</v>
      </c>
      <c r="C15" s="61"/>
      <c r="D15" s="61"/>
      <c r="E15" s="139" t="s">
        <v>259</v>
      </c>
      <c r="F15" s="61"/>
      <c r="G15" s="61"/>
    </row>
    <row r="16" spans="2:7" x14ac:dyDescent="0.3">
      <c r="B16" s="248"/>
      <c r="C16" s="61"/>
      <c r="D16" s="61"/>
      <c r="E16" s="139" t="s">
        <v>260</v>
      </c>
      <c r="F16" s="61"/>
      <c r="G16" s="61"/>
    </row>
    <row r="17" spans="2:7" x14ac:dyDescent="0.3">
      <c r="B17" s="248" t="s">
        <v>261</v>
      </c>
      <c r="C17" s="61"/>
      <c r="D17" s="61"/>
      <c r="E17" s="139" t="s">
        <v>262</v>
      </c>
      <c r="F17" s="61"/>
      <c r="G17" s="61"/>
    </row>
    <row r="18" spans="2:7" x14ac:dyDescent="0.3">
      <c r="B18" s="248"/>
      <c r="C18" s="61"/>
      <c r="D18" s="61"/>
      <c r="E18" s="139" t="s">
        <v>263</v>
      </c>
      <c r="F18" s="61"/>
      <c r="G18" s="61"/>
    </row>
    <row r="19" spans="2:7" x14ac:dyDescent="0.3">
      <c r="B19" s="248" t="s">
        <v>264</v>
      </c>
      <c r="C19" s="61"/>
      <c r="D19" s="61"/>
      <c r="E19" s="139" t="s">
        <v>265</v>
      </c>
      <c r="F19" s="61"/>
      <c r="G19" s="61"/>
    </row>
    <row r="20" spans="2:7" x14ac:dyDescent="0.3">
      <c r="B20" s="248"/>
      <c r="C20" s="61"/>
      <c r="D20" s="61"/>
      <c r="E20" s="139" t="s">
        <v>266</v>
      </c>
      <c r="F20" s="61"/>
      <c r="G20" s="61"/>
    </row>
    <row r="21" spans="2:7" x14ac:dyDescent="0.3"/>
  </sheetData>
  <mergeCells count="18">
    <mergeCell ref="B11:B12"/>
    <mergeCell ref="B13:B14"/>
    <mergeCell ref="B15:B16"/>
    <mergeCell ref="B17:B18"/>
    <mergeCell ref="B19:B20"/>
    <mergeCell ref="B9:D9"/>
    <mergeCell ref="E9:G9"/>
    <mergeCell ref="B6:G6"/>
    <mergeCell ref="B7:C7"/>
    <mergeCell ref="D7:G7"/>
    <mergeCell ref="B8:C8"/>
    <mergeCell ref="D8:G8"/>
    <mergeCell ref="B2:C3"/>
    <mergeCell ref="D2:F2"/>
    <mergeCell ref="G2:G3"/>
    <mergeCell ref="D3:F3"/>
    <mergeCell ref="B4:C4"/>
    <mergeCell ref="D4:F4"/>
  </mergeCells>
  <phoneticPr fontId="3"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6D1C9-3CFE-4635-ABA5-8FC22C832DB7}">
  <dimension ref="A1:H9"/>
  <sheetViews>
    <sheetView showGridLines="0" zoomScaleNormal="100" workbookViewId="0">
      <selection activeCell="B2" sqref="B2:F5"/>
    </sheetView>
  </sheetViews>
  <sheetFormatPr baseColWidth="10" defaultColWidth="0" defaultRowHeight="15" zeroHeight="1" x14ac:dyDescent="0.25"/>
  <cols>
    <col min="1" max="1" width="3.28515625" customWidth="1"/>
    <col min="2" max="6" width="11.42578125" customWidth="1"/>
    <col min="7" max="7" width="4.140625" customWidth="1"/>
    <col min="8" max="8" width="0" hidden="1" customWidth="1"/>
    <col min="9" max="16384" width="11.42578125" hidden="1"/>
  </cols>
  <sheetData>
    <row r="1" spans="2:8" x14ac:dyDescent="0.25"/>
    <row r="2" spans="2:8" ht="14.45" customHeight="1" x14ac:dyDescent="0.25">
      <c r="B2" s="249" t="s">
        <v>267</v>
      </c>
      <c r="C2" s="250"/>
      <c r="D2" s="250"/>
      <c r="E2" s="250"/>
      <c r="F2" s="251"/>
    </row>
    <row r="3" spans="2:8" ht="19.149999999999999" customHeight="1" x14ac:dyDescent="0.25">
      <c r="B3" s="252"/>
      <c r="C3" s="253"/>
      <c r="D3" s="253"/>
      <c r="E3" s="253"/>
      <c r="F3" s="254"/>
    </row>
    <row r="4" spans="2:8" ht="19.149999999999999" customHeight="1" x14ac:dyDescent="0.25">
      <c r="B4" s="252"/>
      <c r="C4" s="253"/>
      <c r="D4" s="253"/>
      <c r="E4" s="253"/>
      <c r="F4" s="254"/>
      <c r="G4" s="129"/>
      <c r="H4" s="129"/>
    </row>
    <row r="5" spans="2:8" ht="19.149999999999999" customHeight="1" x14ac:dyDescent="0.25">
      <c r="B5" s="255"/>
      <c r="C5" s="256"/>
      <c r="D5" s="256"/>
      <c r="E5" s="256"/>
      <c r="F5" s="257"/>
    </row>
    <row r="6" spans="2:8" x14ac:dyDescent="0.25"/>
    <row r="9" spans="2:8" ht="15.75" hidden="1" x14ac:dyDescent="0.25">
      <c r="H9" s="62"/>
    </row>
  </sheetData>
  <mergeCells count="1">
    <mergeCell ref="B2:F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EABC-9218-4086-BC7D-8C00ED0B997B}">
  <dimension ref="A1:J48"/>
  <sheetViews>
    <sheetView showGridLines="0" zoomScaleNormal="100" workbookViewId="0">
      <selection activeCell="H5" sqref="H5"/>
    </sheetView>
  </sheetViews>
  <sheetFormatPr baseColWidth="10" defaultColWidth="0" defaultRowHeight="12.75" zeroHeight="1" x14ac:dyDescent="0.2"/>
  <cols>
    <col min="1" max="1" width="4.7109375" style="4" customWidth="1"/>
    <col min="2" max="2" width="8.5703125" style="38" customWidth="1"/>
    <col min="3" max="3" width="18.42578125" style="4" customWidth="1"/>
    <col min="4" max="4" width="33.7109375" style="4" customWidth="1"/>
    <col min="5" max="5" width="16.28515625" style="4" bestFit="1" customWidth="1"/>
    <col min="6" max="6" width="23.140625" style="4" customWidth="1"/>
    <col min="7" max="7" width="18.140625" style="4" customWidth="1"/>
    <col min="8" max="8" width="15.7109375" style="4" bestFit="1" customWidth="1"/>
    <col min="9" max="9" width="13.85546875" style="4" customWidth="1"/>
    <col min="10" max="10" width="6.140625" style="4" customWidth="1"/>
    <col min="11" max="16384" width="13.85546875" style="4" hidden="1"/>
  </cols>
  <sheetData>
    <row r="1" spans="2:9" x14ac:dyDescent="0.2"/>
    <row r="2" spans="2:9" s="76" customFormat="1" ht="31.5" customHeight="1" x14ac:dyDescent="0.25">
      <c r="B2" s="196" t="s">
        <v>787</v>
      </c>
      <c r="C2" s="196"/>
      <c r="D2" s="175" t="s">
        <v>786</v>
      </c>
      <c r="E2" s="175"/>
      <c r="F2" s="175"/>
      <c r="G2" s="175"/>
      <c r="H2" s="184"/>
      <c r="I2" s="184"/>
    </row>
    <row r="3" spans="2:9" s="76" customFormat="1" ht="17.25" customHeight="1" x14ac:dyDescent="0.25">
      <c r="B3" s="196"/>
      <c r="C3" s="196"/>
      <c r="D3" s="236" t="s">
        <v>785</v>
      </c>
      <c r="E3" s="237"/>
      <c r="F3" s="237"/>
      <c r="G3" s="258"/>
      <c r="H3" s="184"/>
      <c r="I3" s="184"/>
    </row>
    <row r="4" spans="2:9" s="76" customFormat="1" ht="17.25" customHeight="1" x14ac:dyDescent="0.25">
      <c r="B4" s="172" t="s">
        <v>794</v>
      </c>
      <c r="C4" s="172"/>
      <c r="D4" s="172" t="s">
        <v>799</v>
      </c>
      <c r="E4" s="172"/>
      <c r="F4" s="172"/>
      <c r="G4" s="172"/>
      <c r="H4" s="172" t="s">
        <v>798</v>
      </c>
      <c r="I4" s="172"/>
    </row>
    <row r="5" spans="2:9" x14ac:dyDescent="0.2"/>
    <row r="6" spans="2:9" x14ac:dyDescent="0.2">
      <c r="B6" s="179" t="s">
        <v>648</v>
      </c>
      <c r="C6" s="179"/>
      <c r="D6" s="179"/>
      <c r="E6" s="179"/>
      <c r="F6" s="179"/>
      <c r="G6" s="179"/>
      <c r="H6" s="179"/>
      <c r="I6" s="179"/>
    </row>
    <row r="7" spans="2:9" ht="48.75" customHeight="1" x14ac:dyDescent="0.2">
      <c r="B7" s="83" t="s">
        <v>39</v>
      </c>
      <c r="C7" s="83" t="s">
        <v>269</v>
      </c>
      <c r="D7" s="83" t="s">
        <v>790</v>
      </c>
      <c r="E7" s="83" t="s">
        <v>791</v>
      </c>
      <c r="F7" s="83" t="s">
        <v>131</v>
      </c>
      <c r="G7" s="83" t="s">
        <v>701</v>
      </c>
      <c r="H7" s="83" t="s">
        <v>702</v>
      </c>
      <c r="I7" s="83" t="s">
        <v>792</v>
      </c>
    </row>
    <row r="8" spans="2:9" x14ac:dyDescent="0.2">
      <c r="B8" s="36" t="s">
        <v>270</v>
      </c>
      <c r="C8" s="5"/>
      <c r="D8" s="5"/>
      <c r="E8" s="5"/>
      <c r="F8" s="5"/>
      <c r="G8" s="5"/>
      <c r="H8" s="5"/>
      <c r="I8" s="5"/>
    </row>
    <row r="9" spans="2:9" x14ac:dyDescent="0.2">
      <c r="B9" s="37" t="s">
        <v>271</v>
      </c>
      <c r="C9" s="6"/>
      <c r="D9" s="6"/>
      <c r="E9" s="6"/>
      <c r="F9" s="6"/>
      <c r="G9" s="6"/>
      <c r="H9" s="6"/>
      <c r="I9" s="6"/>
    </row>
    <row r="10" spans="2:9" x14ac:dyDescent="0.2">
      <c r="B10" s="37" t="s">
        <v>272</v>
      </c>
      <c r="C10" s="6"/>
      <c r="D10" s="6"/>
      <c r="E10" s="6"/>
      <c r="F10" s="6"/>
      <c r="G10" s="6"/>
      <c r="H10" s="6"/>
      <c r="I10" s="6"/>
    </row>
    <row r="11" spans="2:9" x14ac:dyDescent="0.2">
      <c r="B11" s="37" t="s">
        <v>273</v>
      </c>
      <c r="C11" s="6"/>
      <c r="D11" s="6"/>
      <c r="E11" s="6"/>
      <c r="F11" s="6"/>
      <c r="G11" s="6"/>
      <c r="H11" s="6"/>
      <c r="I11" s="6"/>
    </row>
    <row r="12" spans="2:9" x14ac:dyDescent="0.2">
      <c r="B12" s="37" t="s">
        <v>274</v>
      </c>
      <c r="C12" s="6"/>
      <c r="D12" s="6"/>
      <c r="E12" s="6"/>
      <c r="F12" s="6"/>
      <c r="G12" s="6"/>
      <c r="H12" s="6"/>
      <c r="I12" s="6"/>
    </row>
    <row r="13" spans="2:9" x14ac:dyDescent="0.2">
      <c r="B13" s="37" t="s">
        <v>275</v>
      </c>
      <c r="C13" s="6"/>
      <c r="D13" s="6"/>
      <c r="E13" s="6"/>
      <c r="F13" s="6"/>
      <c r="G13" s="6"/>
      <c r="H13" s="6"/>
      <c r="I13" s="6"/>
    </row>
    <row r="14" spans="2:9" x14ac:dyDescent="0.2">
      <c r="B14" s="37" t="s">
        <v>276</v>
      </c>
      <c r="C14" s="6"/>
      <c r="D14" s="6"/>
      <c r="E14" s="6"/>
      <c r="F14" s="6"/>
      <c r="G14" s="6"/>
      <c r="H14" s="6"/>
      <c r="I14" s="6"/>
    </row>
    <row r="15" spans="2:9" x14ac:dyDescent="0.2">
      <c r="B15" s="37" t="s">
        <v>277</v>
      </c>
      <c r="C15" s="6"/>
      <c r="D15" s="6"/>
      <c r="E15" s="6"/>
      <c r="F15" s="6"/>
      <c r="G15" s="6"/>
      <c r="H15" s="6"/>
      <c r="I15" s="6"/>
    </row>
    <row r="16" spans="2:9" x14ac:dyDescent="0.2">
      <c r="B16" s="37" t="s">
        <v>278</v>
      </c>
      <c r="C16" s="6"/>
      <c r="D16" s="6"/>
      <c r="E16" s="6"/>
      <c r="F16" s="6"/>
      <c r="G16" s="6"/>
      <c r="H16" s="6"/>
      <c r="I16" s="6"/>
    </row>
    <row r="17" spans="2:9" x14ac:dyDescent="0.2">
      <c r="B17" s="37" t="s">
        <v>279</v>
      </c>
      <c r="C17" s="6"/>
      <c r="D17" s="6"/>
      <c r="E17" s="6"/>
      <c r="F17" s="6"/>
      <c r="G17" s="6"/>
      <c r="H17" s="6"/>
      <c r="I17" s="6"/>
    </row>
    <row r="18" spans="2:9" x14ac:dyDescent="0.2">
      <c r="B18" s="37" t="s">
        <v>280</v>
      </c>
      <c r="C18" s="6"/>
      <c r="D18" s="6"/>
      <c r="E18" s="6"/>
      <c r="F18" s="6"/>
      <c r="G18" s="6"/>
      <c r="H18" s="6"/>
      <c r="I18" s="6"/>
    </row>
    <row r="19" spans="2:9" x14ac:dyDescent="0.2">
      <c r="B19" s="37" t="s">
        <v>281</v>
      </c>
      <c r="C19" s="6"/>
      <c r="D19" s="6"/>
      <c r="E19" s="6"/>
      <c r="F19" s="6"/>
      <c r="G19" s="6"/>
      <c r="H19" s="6"/>
      <c r="I19" s="6"/>
    </row>
    <row r="20" spans="2:9" x14ac:dyDescent="0.2">
      <c r="B20" s="37" t="s">
        <v>282</v>
      </c>
      <c r="C20" s="6"/>
      <c r="D20" s="6"/>
      <c r="E20" s="6"/>
      <c r="F20" s="6"/>
      <c r="G20" s="6"/>
      <c r="H20" s="6"/>
      <c r="I20" s="6"/>
    </row>
    <row r="21" spans="2:9" x14ac:dyDescent="0.2">
      <c r="B21" s="37" t="s">
        <v>283</v>
      </c>
      <c r="C21" s="6"/>
      <c r="D21" s="6"/>
      <c r="E21" s="6"/>
      <c r="F21" s="6"/>
      <c r="G21" s="6"/>
      <c r="H21" s="6"/>
      <c r="I21" s="6"/>
    </row>
    <row r="22" spans="2:9" x14ac:dyDescent="0.2">
      <c r="B22" s="37" t="s">
        <v>284</v>
      </c>
      <c r="C22" s="6"/>
      <c r="D22" s="6"/>
      <c r="E22" s="6"/>
      <c r="F22" s="6"/>
      <c r="G22" s="6"/>
      <c r="H22" s="6"/>
      <c r="I22" s="6"/>
    </row>
    <row r="23" spans="2:9" x14ac:dyDescent="0.2">
      <c r="B23" s="37" t="s">
        <v>285</v>
      </c>
      <c r="C23" s="6"/>
      <c r="D23" s="6"/>
      <c r="E23" s="6"/>
      <c r="F23" s="6"/>
      <c r="G23" s="6"/>
      <c r="H23" s="6"/>
      <c r="I23" s="6"/>
    </row>
    <row r="24" spans="2:9" x14ac:dyDescent="0.2">
      <c r="B24" s="37" t="s">
        <v>286</v>
      </c>
      <c r="C24" s="6"/>
      <c r="D24" s="6"/>
      <c r="E24" s="6"/>
      <c r="F24" s="6"/>
      <c r="G24" s="6"/>
      <c r="H24" s="6"/>
      <c r="I24" s="6"/>
    </row>
    <row r="25" spans="2:9" x14ac:dyDescent="0.2">
      <c r="B25" s="37" t="s">
        <v>287</v>
      </c>
      <c r="C25" s="6"/>
      <c r="D25" s="6"/>
      <c r="E25" s="6"/>
      <c r="F25" s="6"/>
      <c r="G25" s="6"/>
      <c r="H25" s="6"/>
      <c r="I25" s="6"/>
    </row>
    <row r="26" spans="2:9" x14ac:dyDescent="0.2">
      <c r="B26" s="37" t="s">
        <v>288</v>
      </c>
      <c r="C26" s="6"/>
      <c r="D26" s="6"/>
      <c r="E26" s="6"/>
      <c r="F26" s="6"/>
      <c r="G26" s="6"/>
      <c r="H26" s="6"/>
      <c r="I26" s="6"/>
    </row>
    <row r="27" spans="2:9" x14ac:dyDescent="0.2">
      <c r="B27" s="37" t="s">
        <v>289</v>
      </c>
      <c r="C27" s="6"/>
      <c r="D27" s="6"/>
      <c r="E27" s="6"/>
      <c r="F27" s="6"/>
      <c r="G27" s="6"/>
      <c r="H27" s="6"/>
      <c r="I27" s="6"/>
    </row>
    <row r="28" spans="2:9" x14ac:dyDescent="0.2">
      <c r="B28" s="37" t="s">
        <v>290</v>
      </c>
      <c r="C28" s="6"/>
      <c r="D28" s="6"/>
      <c r="E28" s="6"/>
      <c r="F28" s="6"/>
      <c r="G28" s="6"/>
      <c r="H28" s="6"/>
      <c r="I28" s="6"/>
    </row>
    <row r="29" spans="2:9" x14ac:dyDescent="0.2">
      <c r="B29" s="37" t="s">
        <v>291</v>
      </c>
      <c r="C29" s="6"/>
      <c r="D29" s="6"/>
      <c r="E29" s="6"/>
      <c r="F29" s="6"/>
      <c r="G29" s="6"/>
      <c r="H29" s="6"/>
      <c r="I29" s="6"/>
    </row>
    <row r="30" spans="2:9" x14ac:dyDescent="0.2">
      <c r="B30" s="37" t="s">
        <v>292</v>
      </c>
      <c r="C30" s="6"/>
      <c r="D30" s="6"/>
      <c r="E30" s="6"/>
      <c r="F30" s="6"/>
      <c r="G30" s="6"/>
      <c r="H30" s="6"/>
      <c r="I30" s="6"/>
    </row>
    <row r="31" spans="2:9" x14ac:dyDescent="0.2">
      <c r="B31" s="37" t="s">
        <v>293</v>
      </c>
      <c r="C31" s="6"/>
      <c r="D31" s="6"/>
      <c r="E31" s="6"/>
      <c r="F31" s="6"/>
      <c r="G31" s="6"/>
      <c r="H31" s="6"/>
      <c r="I31" s="6"/>
    </row>
    <row r="32" spans="2:9" x14ac:dyDescent="0.2">
      <c r="B32" s="37" t="s">
        <v>294</v>
      </c>
      <c r="C32" s="6"/>
      <c r="D32" s="6"/>
      <c r="E32" s="6"/>
      <c r="F32" s="6"/>
      <c r="G32" s="6"/>
      <c r="H32" s="6"/>
      <c r="I32" s="6"/>
    </row>
    <row r="33" spans="2:9" x14ac:dyDescent="0.2">
      <c r="B33" s="37" t="s">
        <v>295</v>
      </c>
      <c r="C33" s="6"/>
      <c r="D33" s="6"/>
      <c r="E33" s="6"/>
      <c r="F33" s="6"/>
      <c r="G33" s="6"/>
      <c r="H33" s="6"/>
      <c r="I33" s="6"/>
    </row>
    <row r="34" spans="2:9" x14ac:dyDescent="0.2">
      <c r="B34" s="37" t="s">
        <v>296</v>
      </c>
      <c r="C34" s="6"/>
      <c r="D34" s="6"/>
      <c r="E34" s="6"/>
      <c r="F34" s="6"/>
      <c r="G34" s="6"/>
      <c r="H34" s="6"/>
      <c r="I34" s="6"/>
    </row>
    <row r="35" spans="2:9" x14ac:dyDescent="0.2">
      <c r="B35" s="37" t="s">
        <v>297</v>
      </c>
      <c r="C35" s="6"/>
      <c r="D35" s="6"/>
      <c r="E35" s="6"/>
      <c r="F35" s="6"/>
      <c r="G35" s="6"/>
      <c r="H35" s="6"/>
      <c r="I35" s="6"/>
    </row>
    <row r="36" spans="2:9" x14ac:dyDescent="0.2">
      <c r="B36" s="37" t="s">
        <v>298</v>
      </c>
      <c r="C36" s="6"/>
      <c r="D36" s="6"/>
      <c r="E36" s="6"/>
      <c r="F36" s="6"/>
      <c r="G36" s="6"/>
      <c r="H36" s="6"/>
      <c r="I36" s="6"/>
    </row>
    <row r="37" spans="2:9" x14ac:dyDescent="0.2">
      <c r="B37" s="37" t="s">
        <v>299</v>
      </c>
      <c r="C37" s="6"/>
      <c r="D37" s="6"/>
      <c r="E37" s="6"/>
      <c r="F37" s="6"/>
      <c r="G37" s="6"/>
      <c r="H37" s="6"/>
      <c r="I37" s="6"/>
    </row>
    <row r="38" spans="2:9" x14ac:dyDescent="0.2">
      <c r="B38" s="37" t="s">
        <v>300</v>
      </c>
      <c r="C38" s="6"/>
      <c r="D38" s="6"/>
      <c r="E38" s="6"/>
      <c r="F38" s="6"/>
      <c r="G38" s="6"/>
      <c r="H38" s="6"/>
      <c r="I38" s="6"/>
    </row>
    <row r="39" spans="2:9" x14ac:dyDescent="0.2">
      <c r="B39" s="37" t="s">
        <v>301</v>
      </c>
      <c r="C39" s="6"/>
      <c r="D39" s="6"/>
      <c r="E39" s="6"/>
      <c r="F39" s="6"/>
      <c r="G39" s="6"/>
      <c r="H39" s="6"/>
      <c r="I39" s="6"/>
    </row>
    <row r="40" spans="2:9" x14ac:dyDescent="0.2">
      <c r="B40" s="37" t="s">
        <v>302</v>
      </c>
      <c r="C40" s="6"/>
      <c r="D40" s="6"/>
      <c r="E40" s="6"/>
      <c r="F40" s="6"/>
      <c r="G40" s="6"/>
      <c r="H40" s="6"/>
      <c r="I40" s="6"/>
    </row>
    <row r="41" spans="2:9" x14ac:dyDescent="0.2">
      <c r="B41" s="37" t="s">
        <v>303</v>
      </c>
      <c r="C41" s="6"/>
      <c r="D41" s="6"/>
      <c r="E41" s="6"/>
      <c r="F41" s="6"/>
      <c r="G41" s="6"/>
      <c r="H41" s="6"/>
      <c r="I41" s="6"/>
    </row>
    <row r="42" spans="2:9" x14ac:dyDescent="0.2">
      <c r="B42" s="37" t="s">
        <v>304</v>
      </c>
      <c r="C42" s="6"/>
      <c r="D42" s="6"/>
      <c r="E42" s="6"/>
      <c r="F42" s="6"/>
      <c r="G42" s="6"/>
      <c r="H42" s="6"/>
      <c r="I42" s="6"/>
    </row>
    <row r="43" spans="2:9" x14ac:dyDescent="0.2">
      <c r="B43" s="37" t="s">
        <v>305</v>
      </c>
      <c r="C43" s="6"/>
      <c r="D43" s="6"/>
      <c r="E43" s="6"/>
      <c r="F43" s="6"/>
      <c r="G43" s="6"/>
      <c r="H43" s="6"/>
      <c r="I43" s="6"/>
    </row>
    <row r="44" spans="2:9" x14ac:dyDescent="0.2">
      <c r="B44" s="37" t="s">
        <v>306</v>
      </c>
      <c r="C44" s="6"/>
      <c r="D44" s="6"/>
      <c r="E44" s="6"/>
      <c r="F44" s="6"/>
      <c r="G44" s="6"/>
      <c r="H44" s="6"/>
      <c r="I44" s="6"/>
    </row>
    <row r="45" spans="2:9" x14ac:dyDescent="0.2">
      <c r="B45" s="37" t="s">
        <v>307</v>
      </c>
      <c r="C45" s="6"/>
      <c r="D45" s="6"/>
      <c r="E45" s="6"/>
      <c r="F45" s="6"/>
      <c r="G45" s="6"/>
      <c r="H45" s="6"/>
      <c r="I45" s="6"/>
    </row>
    <row r="46" spans="2:9" x14ac:dyDescent="0.2">
      <c r="B46" s="37" t="s">
        <v>308</v>
      </c>
      <c r="C46" s="6"/>
      <c r="D46" s="6"/>
      <c r="E46" s="6"/>
      <c r="F46" s="6"/>
      <c r="G46" s="6"/>
      <c r="H46" s="6"/>
      <c r="I46" s="6"/>
    </row>
    <row r="47" spans="2:9" x14ac:dyDescent="0.2">
      <c r="B47" s="37" t="s">
        <v>309</v>
      </c>
      <c r="C47" s="6"/>
      <c r="D47" s="6"/>
      <c r="E47" s="6"/>
      <c r="F47" s="6"/>
      <c r="G47" s="6"/>
      <c r="H47" s="6"/>
      <c r="I47" s="6"/>
    </row>
    <row r="48" spans="2:9" x14ac:dyDescent="0.2"/>
  </sheetData>
  <mergeCells count="8">
    <mergeCell ref="B4:C4"/>
    <mergeCell ref="B6:I6"/>
    <mergeCell ref="D2:G2"/>
    <mergeCell ref="D3:G3"/>
    <mergeCell ref="H2:I3"/>
    <mergeCell ref="H4:I4"/>
    <mergeCell ref="D4:G4"/>
    <mergeCell ref="B2:C3"/>
  </mergeCells>
  <phoneticPr fontId="3" type="noConversion"/>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C2CBE-E49E-4666-9ED1-E7655FD33FED}">
  <dimension ref="A1:N28"/>
  <sheetViews>
    <sheetView showGridLines="0" zoomScaleNormal="100" workbookViewId="0">
      <selection activeCell="L5" sqref="L5"/>
    </sheetView>
  </sheetViews>
  <sheetFormatPr baseColWidth="10" defaultColWidth="0" defaultRowHeight="15.75" zeroHeight="1" x14ac:dyDescent="0.25"/>
  <cols>
    <col min="1" max="1" width="2.28515625" style="12" customWidth="1"/>
    <col min="2" max="2" width="6.85546875" style="39" customWidth="1"/>
    <col min="3" max="3" width="9" style="12" bestFit="1" customWidth="1"/>
    <col min="4" max="4" width="11.7109375" style="12" bestFit="1" customWidth="1"/>
    <col min="5" max="5" width="27.140625" style="12" customWidth="1"/>
    <col min="6" max="6" width="10.140625" style="12" bestFit="1" customWidth="1"/>
    <col min="7" max="7" width="14.85546875" style="12" customWidth="1"/>
    <col min="8" max="8" width="14.28515625" style="12" customWidth="1"/>
    <col min="9" max="9" width="12.85546875" style="12" customWidth="1"/>
    <col min="10" max="10" width="11.42578125" style="12" customWidth="1"/>
    <col min="11" max="11" width="15.7109375" style="12" customWidth="1"/>
    <col min="12" max="12" width="20.42578125" style="12" customWidth="1"/>
    <col min="13" max="13" width="11.42578125" style="12" customWidth="1"/>
    <col min="14" max="14" width="4" style="12" customWidth="1"/>
    <col min="15" max="16384" width="11.42578125" style="12" hidden="1"/>
  </cols>
  <sheetData>
    <row r="1" spans="2:13" x14ac:dyDescent="0.25"/>
    <row r="2" spans="2:13" s="76" customFormat="1" ht="31.5" customHeight="1" x14ac:dyDescent="0.25">
      <c r="B2" s="196" t="s">
        <v>787</v>
      </c>
      <c r="C2" s="196"/>
      <c r="D2" s="196"/>
      <c r="E2" s="223" t="s">
        <v>786</v>
      </c>
      <c r="F2" s="223"/>
      <c r="G2" s="223"/>
      <c r="H2" s="223"/>
      <c r="I2" s="223"/>
      <c r="J2" s="223"/>
      <c r="K2" s="223"/>
      <c r="L2" s="184"/>
      <c r="M2" s="184"/>
    </row>
    <row r="3" spans="2:13" s="76" customFormat="1" ht="17.25" customHeight="1" x14ac:dyDescent="0.25">
      <c r="B3" s="196"/>
      <c r="C3" s="196"/>
      <c r="D3" s="196"/>
      <c r="E3" s="224" t="s">
        <v>785</v>
      </c>
      <c r="F3" s="225"/>
      <c r="G3" s="225"/>
      <c r="H3" s="225"/>
      <c r="I3" s="225"/>
      <c r="J3" s="225"/>
      <c r="K3" s="226"/>
      <c r="L3" s="184"/>
      <c r="M3" s="184"/>
    </row>
    <row r="4" spans="2:13" s="76" customFormat="1" ht="17.25" customHeight="1" x14ac:dyDescent="0.25">
      <c r="B4" s="172" t="s">
        <v>794</v>
      </c>
      <c r="C4" s="172"/>
      <c r="D4" s="172"/>
      <c r="E4" s="172" t="s">
        <v>799</v>
      </c>
      <c r="F4" s="172"/>
      <c r="G4" s="172"/>
      <c r="H4" s="172"/>
      <c r="I4" s="172"/>
      <c r="J4" s="172"/>
      <c r="K4" s="172"/>
      <c r="L4" s="172" t="s">
        <v>798</v>
      </c>
      <c r="M4" s="172"/>
    </row>
    <row r="5" spans="2:13" x14ac:dyDescent="0.25"/>
    <row r="6" spans="2:13" ht="27" customHeight="1" x14ac:dyDescent="0.25">
      <c r="B6" s="183" t="s">
        <v>649</v>
      </c>
      <c r="C6" s="183"/>
      <c r="D6" s="183"/>
      <c r="E6" s="183"/>
      <c r="F6" s="183"/>
      <c r="G6" s="183"/>
      <c r="H6" s="183"/>
      <c r="I6" s="183"/>
      <c r="J6" s="183"/>
      <c r="K6" s="183"/>
      <c r="L6" s="183"/>
      <c r="M6" s="183"/>
    </row>
    <row r="7" spans="2:13" ht="38.25" x14ac:dyDescent="0.25">
      <c r="B7" s="83" t="s">
        <v>39</v>
      </c>
      <c r="C7" s="83" t="s">
        <v>311</v>
      </c>
      <c r="D7" s="83" t="s">
        <v>703</v>
      </c>
      <c r="E7" s="83" t="s">
        <v>131</v>
      </c>
      <c r="F7" s="83" t="s">
        <v>312</v>
      </c>
      <c r="G7" s="83" t="s">
        <v>704</v>
      </c>
      <c r="H7" s="83" t="s">
        <v>313</v>
      </c>
      <c r="I7" s="83" t="s">
        <v>705</v>
      </c>
      <c r="J7" s="83" t="s">
        <v>706</v>
      </c>
      <c r="K7" s="83" t="s">
        <v>702</v>
      </c>
      <c r="L7" s="83" t="s">
        <v>707</v>
      </c>
      <c r="M7" s="83" t="s">
        <v>314</v>
      </c>
    </row>
    <row r="8" spans="2:13" x14ac:dyDescent="0.25">
      <c r="B8" s="63" t="s">
        <v>315</v>
      </c>
      <c r="C8" s="64"/>
      <c r="D8" s="64"/>
      <c r="E8" s="64"/>
      <c r="F8" s="64"/>
      <c r="G8" s="64"/>
      <c r="H8" s="64"/>
      <c r="I8" s="64"/>
      <c r="J8" s="64"/>
      <c r="K8" s="64"/>
      <c r="L8" s="64"/>
      <c r="M8" s="64"/>
    </row>
    <row r="9" spans="2:13" x14ac:dyDescent="0.25">
      <c r="B9" s="65" t="s">
        <v>316</v>
      </c>
      <c r="C9" s="66"/>
      <c r="D9" s="66"/>
      <c r="E9" s="66"/>
      <c r="F9" s="66"/>
      <c r="G9" s="66"/>
      <c r="H9" s="66"/>
      <c r="I9" s="66"/>
      <c r="J9" s="66"/>
      <c r="K9" s="66"/>
      <c r="L9" s="66"/>
      <c r="M9" s="66"/>
    </row>
    <row r="10" spans="2:13" x14ac:dyDescent="0.25">
      <c r="B10" s="65" t="s">
        <v>317</v>
      </c>
      <c r="C10" s="67"/>
      <c r="D10" s="67"/>
      <c r="E10" s="67"/>
      <c r="F10" s="67"/>
      <c r="G10" s="67"/>
      <c r="H10" s="67"/>
      <c r="I10" s="67"/>
      <c r="J10" s="67"/>
      <c r="K10" s="67"/>
      <c r="L10" s="67"/>
      <c r="M10" s="67"/>
    </row>
    <row r="11" spans="2:13" x14ac:dyDescent="0.25">
      <c r="B11" s="65" t="s">
        <v>318</v>
      </c>
      <c r="C11" s="66"/>
      <c r="D11" s="66"/>
      <c r="E11" s="66"/>
      <c r="F11" s="66"/>
      <c r="G11" s="66"/>
      <c r="H11" s="66"/>
      <c r="I11" s="66"/>
      <c r="J11" s="66"/>
      <c r="K11" s="66"/>
      <c r="L11" s="66"/>
      <c r="M11" s="66"/>
    </row>
    <row r="12" spans="2:13" x14ac:dyDescent="0.25">
      <c r="B12" s="65" t="s">
        <v>319</v>
      </c>
      <c r="C12" s="67"/>
      <c r="D12" s="67"/>
      <c r="E12" s="67"/>
      <c r="F12" s="67"/>
      <c r="G12" s="67"/>
      <c r="H12" s="67"/>
      <c r="I12" s="67"/>
      <c r="J12" s="67"/>
      <c r="K12" s="67"/>
      <c r="L12" s="67"/>
      <c r="M12" s="67"/>
    </row>
    <row r="13" spans="2:13" x14ac:dyDescent="0.25">
      <c r="B13" s="65" t="s">
        <v>320</v>
      </c>
      <c r="C13" s="66"/>
      <c r="D13" s="66"/>
      <c r="E13" s="66"/>
      <c r="F13" s="66"/>
      <c r="G13" s="66"/>
      <c r="H13" s="66"/>
      <c r="I13" s="66"/>
      <c r="J13" s="66"/>
      <c r="K13" s="66"/>
      <c r="L13" s="66"/>
      <c r="M13" s="66"/>
    </row>
    <row r="14" spans="2:13" x14ac:dyDescent="0.25">
      <c r="B14" s="65" t="s">
        <v>321</v>
      </c>
      <c r="C14" s="67"/>
      <c r="D14" s="67"/>
      <c r="E14" s="67"/>
      <c r="F14" s="67"/>
      <c r="G14" s="67"/>
      <c r="H14" s="67"/>
      <c r="I14" s="67"/>
      <c r="J14" s="67"/>
      <c r="K14" s="67"/>
      <c r="L14" s="67"/>
      <c r="M14" s="67"/>
    </row>
    <row r="15" spans="2:13" x14ac:dyDescent="0.25">
      <c r="B15" s="65" t="s">
        <v>322</v>
      </c>
      <c r="C15" s="66"/>
      <c r="D15" s="66"/>
      <c r="E15" s="66"/>
      <c r="F15" s="66"/>
      <c r="G15" s="66"/>
      <c r="H15" s="66"/>
      <c r="I15" s="66"/>
      <c r="J15" s="66"/>
      <c r="K15" s="66"/>
      <c r="L15" s="66"/>
      <c r="M15" s="66"/>
    </row>
    <row r="16" spans="2:13" x14ac:dyDescent="0.25">
      <c r="B16" s="65" t="s">
        <v>323</v>
      </c>
      <c r="C16" s="67"/>
      <c r="D16" s="67"/>
      <c r="E16" s="67"/>
      <c r="F16" s="67"/>
      <c r="G16" s="67"/>
      <c r="H16" s="67"/>
      <c r="I16" s="67"/>
      <c r="J16" s="67"/>
      <c r="K16" s="67"/>
      <c r="L16" s="67"/>
      <c r="M16" s="67"/>
    </row>
    <row r="17" spans="2:13" x14ac:dyDescent="0.25">
      <c r="B17" s="65" t="s">
        <v>324</v>
      </c>
      <c r="C17" s="66"/>
      <c r="D17" s="66"/>
      <c r="E17" s="66"/>
      <c r="F17" s="66"/>
      <c r="G17" s="66"/>
      <c r="H17" s="66"/>
      <c r="I17" s="66"/>
      <c r="J17" s="66"/>
      <c r="K17" s="66"/>
      <c r="L17" s="66"/>
      <c r="M17" s="66"/>
    </row>
    <row r="18" spans="2:13" x14ac:dyDescent="0.25">
      <c r="B18" s="65" t="s">
        <v>325</v>
      </c>
      <c r="C18" s="67"/>
      <c r="D18" s="67"/>
      <c r="E18" s="67"/>
      <c r="F18" s="67"/>
      <c r="G18" s="67"/>
      <c r="H18" s="67"/>
      <c r="I18" s="67"/>
      <c r="J18" s="67"/>
      <c r="K18" s="67"/>
      <c r="L18" s="67"/>
      <c r="M18" s="67"/>
    </row>
    <row r="19" spans="2:13" x14ac:dyDescent="0.25">
      <c r="B19" s="65" t="s">
        <v>326</v>
      </c>
      <c r="C19" s="66"/>
      <c r="D19" s="66"/>
      <c r="E19" s="66"/>
      <c r="F19" s="66"/>
      <c r="G19" s="66"/>
      <c r="H19" s="66"/>
      <c r="I19" s="66"/>
      <c r="J19" s="66"/>
      <c r="K19" s="66"/>
      <c r="L19" s="66"/>
      <c r="M19" s="66"/>
    </row>
    <row r="20" spans="2:13" x14ac:dyDescent="0.25">
      <c r="B20" s="65" t="s">
        <v>327</v>
      </c>
      <c r="C20" s="67"/>
      <c r="D20" s="67"/>
      <c r="E20" s="67"/>
      <c r="F20" s="67"/>
      <c r="G20" s="67"/>
      <c r="H20" s="67"/>
      <c r="I20" s="67"/>
      <c r="J20" s="67"/>
      <c r="K20" s="67"/>
      <c r="L20" s="67"/>
      <c r="M20" s="67"/>
    </row>
    <row r="21" spans="2:13" x14ac:dyDescent="0.25">
      <c r="B21" s="65" t="s">
        <v>328</v>
      </c>
      <c r="C21" s="66"/>
      <c r="D21" s="66"/>
      <c r="E21" s="66"/>
      <c r="F21" s="66"/>
      <c r="G21" s="66"/>
      <c r="H21" s="66"/>
      <c r="I21" s="66"/>
      <c r="J21" s="66"/>
      <c r="K21" s="66"/>
      <c r="L21" s="66"/>
      <c r="M21" s="66"/>
    </row>
    <row r="22" spans="2:13" x14ac:dyDescent="0.25">
      <c r="B22" s="65" t="s">
        <v>329</v>
      </c>
      <c r="C22" s="67"/>
      <c r="D22" s="67"/>
      <c r="E22" s="67"/>
      <c r="F22" s="67"/>
      <c r="G22" s="67"/>
      <c r="H22" s="67"/>
      <c r="I22" s="67"/>
      <c r="J22" s="67"/>
      <c r="K22" s="67"/>
      <c r="L22" s="67"/>
      <c r="M22" s="67"/>
    </row>
    <row r="23" spans="2:13" x14ac:dyDescent="0.25">
      <c r="B23" s="65" t="s">
        <v>330</v>
      </c>
      <c r="C23" s="66"/>
      <c r="D23" s="66"/>
      <c r="E23" s="66"/>
      <c r="F23" s="66"/>
      <c r="G23" s="66"/>
      <c r="H23" s="66"/>
      <c r="I23" s="66"/>
      <c r="J23" s="66"/>
      <c r="K23" s="66"/>
      <c r="L23" s="66"/>
      <c r="M23" s="66"/>
    </row>
    <row r="24" spans="2:13" x14ac:dyDescent="0.25">
      <c r="B24" s="65" t="s">
        <v>331</v>
      </c>
      <c r="C24" s="67"/>
      <c r="D24" s="67"/>
      <c r="E24" s="67"/>
      <c r="F24" s="67"/>
      <c r="G24" s="67"/>
      <c r="H24" s="67"/>
      <c r="I24" s="67"/>
      <c r="J24" s="67"/>
      <c r="K24" s="67"/>
      <c r="L24" s="67"/>
      <c r="M24" s="67"/>
    </row>
    <row r="25" spans="2:13" x14ac:dyDescent="0.25">
      <c r="B25" s="65" t="s">
        <v>332</v>
      </c>
      <c r="C25" s="66"/>
      <c r="D25" s="66"/>
      <c r="E25" s="66"/>
      <c r="F25" s="66"/>
      <c r="G25" s="66"/>
      <c r="H25" s="66"/>
      <c r="I25" s="66"/>
      <c r="J25" s="66"/>
      <c r="K25" s="66"/>
      <c r="L25" s="66"/>
      <c r="M25" s="66"/>
    </row>
    <row r="26" spans="2:13" x14ac:dyDescent="0.25">
      <c r="B26" s="65" t="s">
        <v>333</v>
      </c>
      <c r="C26" s="67"/>
      <c r="D26" s="67"/>
      <c r="E26" s="67"/>
      <c r="F26" s="67"/>
      <c r="G26" s="67"/>
      <c r="H26" s="67"/>
      <c r="I26" s="67"/>
      <c r="J26" s="67"/>
      <c r="K26" s="67"/>
      <c r="L26" s="67"/>
      <c r="M26" s="67"/>
    </row>
    <row r="27" spans="2:13" x14ac:dyDescent="0.25">
      <c r="B27" s="65" t="s">
        <v>334</v>
      </c>
      <c r="C27" s="66"/>
      <c r="D27" s="66"/>
      <c r="E27" s="66"/>
      <c r="F27" s="66"/>
      <c r="G27" s="66"/>
      <c r="H27" s="66"/>
      <c r="I27" s="66"/>
      <c r="J27" s="66"/>
      <c r="K27" s="66"/>
      <c r="L27" s="66"/>
      <c r="M27" s="66"/>
    </row>
    <row r="28" spans="2:13" x14ac:dyDescent="0.25"/>
  </sheetData>
  <mergeCells count="8">
    <mergeCell ref="B6:M6"/>
    <mergeCell ref="L2:M3"/>
    <mergeCell ref="L4:M4"/>
    <mergeCell ref="E2:K2"/>
    <mergeCell ref="E3:K3"/>
    <mergeCell ref="E4:K4"/>
    <mergeCell ref="B2:D3"/>
    <mergeCell ref="B4:D4"/>
  </mergeCells>
  <phoneticPr fontId="3" type="noConversion"/>
  <printOptions gridLines="1"/>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A4D36-DE1E-463B-80FE-DC33267737A9}">
  <dimension ref="A1:K71"/>
  <sheetViews>
    <sheetView showGridLines="0" zoomScale="80" zoomScaleNormal="80" workbookViewId="0">
      <selection activeCell="I5" sqref="I5"/>
    </sheetView>
  </sheetViews>
  <sheetFormatPr baseColWidth="10" defaultColWidth="0" defaultRowHeight="15.75" zeroHeight="1" x14ac:dyDescent="0.25"/>
  <cols>
    <col min="1" max="1" width="2.5703125" style="12" customWidth="1"/>
    <col min="2" max="2" width="7.140625" style="39" customWidth="1"/>
    <col min="3" max="3" width="40.42578125" style="78" customWidth="1"/>
    <col min="4" max="4" width="23" style="12" customWidth="1"/>
    <col min="5" max="5" width="20.42578125" style="12" bestFit="1" customWidth="1"/>
    <col min="6" max="6" width="23.5703125" style="12" customWidth="1"/>
    <col min="7" max="7" width="17.42578125" style="12" customWidth="1"/>
    <col min="8" max="8" width="18" style="12" customWidth="1"/>
    <col min="9" max="9" width="17" style="12" customWidth="1"/>
    <col min="10" max="10" width="19.7109375" style="12" customWidth="1"/>
    <col min="11" max="11" width="4" style="12" customWidth="1"/>
    <col min="12" max="16384" width="11.42578125" style="12" hidden="1"/>
  </cols>
  <sheetData>
    <row r="1" spans="2:10" x14ac:dyDescent="0.25"/>
    <row r="2" spans="2:10" s="76" customFormat="1" ht="31.5" customHeight="1" x14ac:dyDescent="0.25">
      <c r="B2" s="181" t="s">
        <v>787</v>
      </c>
      <c r="C2" s="181"/>
      <c r="D2" s="223" t="s">
        <v>786</v>
      </c>
      <c r="E2" s="223"/>
      <c r="F2" s="223"/>
      <c r="G2" s="223"/>
      <c r="H2" s="223"/>
      <c r="I2" s="184"/>
      <c r="J2" s="184"/>
    </row>
    <row r="3" spans="2:10" s="76" customFormat="1" ht="17.25" customHeight="1" x14ac:dyDescent="0.25">
      <c r="B3" s="181"/>
      <c r="C3" s="181"/>
      <c r="D3" s="224" t="s">
        <v>785</v>
      </c>
      <c r="E3" s="225"/>
      <c r="F3" s="225"/>
      <c r="G3" s="225"/>
      <c r="H3" s="225"/>
      <c r="I3" s="184"/>
      <c r="J3" s="184"/>
    </row>
    <row r="4" spans="2:10" s="76" customFormat="1" ht="19.5" customHeight="1" x14ac:dyDescent="0.25">
      <c r="B4" s="172" t="s">
        <v>794</v>
      </c>
      <c r="C4" s="172"/>
      <c r="D4" s="172" t="s">
        <v>799</v>
      </c>
      <c r="E4" s="172"/>
      <c r="F4" s="172"/>
      <c r="G4" s="172"/>
      <c r="H4" s="172"/>
      <c r="I4" s="172" t="s">
        <v>798</v>
      </c>
      <c r="J4" s="172"/>
    </row>
    <row r="5" spans="2:10" x14ac:dyDescent="0.25"/>
    <row r="6" spans="2:10" ht="25.5" customHeight="1" x14ac:dyDescent="0.25">
      <c r="B6" s="183" t="s">
        <v>335</v>
      </c>
      <c r="C6" s="183"/>
      <c r="D6" s="80" t="s">
        <v>336</v>
      </c>
      <c r="E6" s="80" t="s">
        <v>337</v>
      </c>
      <c r="F6" s="80" t="s">
        <v>338</v>
      </c>
      <c r="G6" s="80" t="s">
        <v>339</v>
      </c>
      <c r="H6" s="80" t="s">
        <v>340</v>
      </c>
      <c r="I6" s="80" t="s">
        <v>341</v>
      </c>
      <c r="J6" s="80" t="s">
        <v>342</v>
      </c>
    </row>
    <row r="7" spans="2:10" ht="49.5" x14ac:dyDescent="0.25">
      <c r="B7" s="261" t="s">
        <v>343</v>
      </c>
      <c r="C7" s="261"/>
      <c r="D7" s="102" t="s">
        <v>344</v>
      </c>
      <c r="E7" s="102" t="s">
        <v>345</v>
      </c>
      <c r="F7" s="102" t="s">
        <v>346</v>
      </c>
      <c r="G7" s="102" t="s">
        <v>347</v>
      </c>
      <c r="H7" s="102" t="s">
        <v>348</v>
      </c>
      <c r="I7" s="102" t="s">
        <v>349</v>
      </c>
      <c r="J7" s="102" t="s">
        <v>764</v>
      </c>
    </row>
    <row r="8" spans="2:10" ht="29.25" customHeight="1" x14ac:dyDescent="0.25">
      <c r="B8" s="262" t="s">
        <v>708</v>
      </c>
      <c r="C8" s="112" t="s">
        <v>351</v>
      </c>
      <c r="D8" s="40" t="s">
        <v>352</v>
      </c>
      <c r="E8" s="41" t="s">
        <v>352</v>
      </c>
      <c r="F8" s="41" t="s">
        <v>352</v>
      </c>
      <c r="G8" s="41" t="s">
        <v>352</v>
      </c>
      <c r="H8" s="41" t="s">
        <v>352</v>
      </c>
      <c r="I8" s="41" t="s">
        <v>352</v>
      </c>
      <c r="J8" s="41" t="s">
        <v>352</v>
      </c>
    </row>
    <row r="9" spans="2:10" ht="29.25" customHeight="1" x14ac:dyDescent="0.25">
      <c r="B9" s="262"/>
      <c r="C9" s="112" t="s">
        <v>353</v>
      </c>
      <c r="D9" s="42" t="s">
        <v>352</v>
      </c>
      <c r="E9" s="43" t="s">
        <v>352</v>
      </c>
      <c r="F9" s="43" t="s">
        <v>352</v>
      </c>
      <c r="G9" s="43" t="s">
        <v>352</v>
      </c>
      <c r="H9" s="43" t="s">
        <v>352</v>
      </c>
      <c r="I9" s="43" t="s">
        <v>352</v>
      </c>
      <c r="J9" s="43" t="s">
        <v>352</v>
      </c>
    </row>
    <row r="10" spans="2:10" ht="29.25" customHeight="1" x14ac:dyDescent="0.25">
      <c r="B10" s="262"/>
      <c r="C10" s="112" t="s">
        <v>354</v>
      </c>
      <c r="D10" s="44" t="s">
        <v>352</v>
      </c>
      <c r="E10" s="45" t="s">
        <v>352</v>
      </c>
      <c r="F10" s="45" t="s">
        <v>352</v>
      </c>
      <c r="G10" s="45" t="s">
        <v>352</v>
      </c>
      <c r="H10" s="45" t="s">
        <v>352</v>
      </c>
      <c r="I10" s="45" t="s">
        <v>352</v>
      </c>
      <c r="J10" s="45" t="s">
        <v>352</v>
      </c>
    </row>
    <row r="11" spans="2:10" ht="29.25" customHeight="1" x14ac:dyDescent="0.25">
      <c r="B11" s="262"/>
      <c r="C11" s="112" t="s">
        <v>355</v>
      </c>
      <c r="D11" s="42" t="s">
        <v>352</v>
      </c>
      <c r="E11" s="43" t="s">
        <v>352</v>
      </c>
      <c r="F11" s="43" t="s">
        <v>352</v>
      </c>
      <c r="G11" s="43" t="s">
        <v>352</v>
      </c>
      <c r="H11" s="43" t="s">
        <v>352</v>
      </c>
      <c r="I11" s="43" t="s">
        <v>352</v>
      </c>
      <c r="J11" s="43" t="s">
        <v>352</v>
      </c>
    </row>
    <row r="12" spans="2:10" ht="29.25" customHeight="1" x14ac:dyDescent="0.25">
      <c r="B12" s="262"/>
      <c r="C12" s="112" t="s">
        <v>356</v>
      </c>
      <c r="D12" s="44" t="s">
        <v>352</v>
      </c>
      <c r="E12" s="45" t="s">
        <v>352</v>
      </c>
      <c r="F12" s="45" t="s">
        <v>352</v>
      </c>
      <c r="G12" s="45" t="s">
        <v>352</v>
      </c>
      <c r="H12" s="45" t="s">
        <v>352</v>
      </c>
      <c r="I12" s="45" t="s">
        <v>352</v>
      </c>
      <c r="J12" s="45" t="s">
        <v>352</v>
      </c>
    </row>
    <row r="13" spans="2:10" ht="29.25" customHeight="1" x14ac:dyDescent="0.25">
      <c r="B13" s="262"/>
      <c r="C13" s="112" t="s">
        <v>357</v>
      </c>
      <c r="D13" s="42" t="s">
        <v>358</v>
      </c>
      <c r="E13" s="43" t="s">
        <v>358</v>
      </c>
      <c r="F13" s="43" t="s">
        <v>358</v>
      </c>
      <c r="G13" s="43" t="s">
        <v>358</v>
      </c>
      <c r="H13" s="43" t="s">
        <v>358</v>
      </c>
      <c r="I13" s="43" t="s">
        <v>358</v>
      </c>
      <c r="J13" s="43" t="s">
        <v>358</v>
      </c>
    </row>
    <row r="14" spans="2:10" ht="29.25" customHeight="1" x14ac:dyDescent="0.25">
      <c r="B14" s="262"/>
      <c r="C14" s="112" t="s">
        <v>359</v>
      </c>
      <c r="D14" s="44" t="s">
        <v>352</v>
      </c>
      <c r="E14" s="45" t="s">
        <v>352</v>
      </c>
      <c r="F14" s="45" t="s">
        <v>352</v>
      </c>
      <c r="G14" s="45" t="s">
        <v>352</v>
      </c>
      <c r="H14" s="45" t="s">
        <v>352</v>
      </c>
      <c r="I14" s="45" t="s">
        <v>352</v>
      </c>
      <c r="J14" s="45" t="s">
        <v>352</v>
      </c>
    </row>
    <row r="15" spans="2:10" ht="29.25" customHeight="1" x14ac:dyDescent="0.25">
      <c r="B15" s="262"/>
      <c r="C15" s="112" t="s">
        <v>360</v>
      </c>
      <c r="D15" s="42" t="s">
        <v>352</v>
      </c>
      <c r="E15" s="43" t="s">
        <v>352</v>
      </c>
      <c r="F15" s="43" t="s">
        <v>352</v>
      </c>
      <c r="G15" s="43" t="s">
        <v>352</v>
      </c>
      <c r="H15" s="43" t="s">
        <v>352</v>
      </c>
      <c r="I15" s="43" t="s">
        <v>352</v>
      </c>
      <c r="J15" s="43" t="s">
        <v>352</v>
      </c>
    </row>
    <row r="16" spans="2:10" ht="29.25" customHeight="1" x14ac:dyDescent="0.25">
      <c r="B16" s="262"/>
      <c r="C16" s="112" t="s">
        <v>361</v>
      </c>
      <c r="D16" s="44" t="s">
        <v>352</v>
      </c>
      <c r="E16" s="45" t="s">
        <v>352</v>
      </c>
      <c r="F16" s="45" t="s">
        <v>352</v>
      </c>
      <c r="G16" s="45" t="s">
        <v>352</v>
      </c>
      <c r="H16" s="45" t="s">
        <v>352</v>
      </c>
      <c r="I16" s="45" t="s">
        <v>352</v>
      </c>
      <c r="J16" s="45" t="s">
        <v>352</v>
      </c>
    </row>
    <row r="17" spans="2:10" ht="29.25" customHeight="1" x14ac:dyDescent="0.25">
      <c r="B17" s="262"/>
      <c r="C17" s="112" t="s">
        <v>362</v>
      </c>
      <c r="D17" s="42" t="s">
        <v>352</v>
      </c>
      <c r="E17" s="43" t="s">
        <v>352</v>
      </c>
      <c r="F17" s="43" t="s">
        <v>352</v>
      </c>
      <c r="G17" s="43" t="s">
        <v>352</v>
      </c>
      <c r="H17" s="43" t="s">
        <v>352</v>
      </c>
      <c r="I17" s="43" t="s">
        <v>352</v>
      </c>
      <c r="J17" s="43" t="s">
        <v>352</v>
      </c>
    </row>
    <row r="18" spans="2:10" ht="29.25" customHeight="1" x14ac:dyDescent="0.25">
      <c r="B18" s="262"/>
      <c r="C18" s="112" t="s">
        <v>363</v>
      </c>
      <c r="D18" s="44" t="s">
        <v>352</v>
      </c>
      <c r="E18" s="45" t="s">
        <v>352</v>
      </c>
      <c r="F18" s="45" t="s">
        <v>352</v>
      </c>
      <c r="G18" s="45" t="s">
        <v>352</v>
      </c>
      <c r="H18" s="45" t="s">
        <v>352</v>
      </c>
      <c r="I18" s="45" t="s">
        <v>352</v>
      </c>
      <c r="J18" s="45" t="s">
        <v>352</v>
      </c>
    </row>
    <row r="19" spans="2:10" ht="34.5" customHeight="1" x14ac:dyDescent="0.25">
      <c r="B19" s="253" t="s">
        <v>709</v>
      </c>
      <c r="C19" s="253"/>
      <c r="D19" s="111" t="str">
        <f>IFERROR(AVERAGE(D8:D17),"")</f>
        <v/>
      </c>
      <c r="E19" s="111" t="str">
        <f t="shared" ref="E19:J19" si="0">IFERROR(AVERAGE(E8:E17),"")</f>
        <v/>
      </c>
      <c r="F19" s="111" t="str">
        <f t="shared" si="0"/>
        <v/>
      </c>
      <c r="G19" s="111" t="str">
        <f t="shared" si="0"/>
        <v/>
      </c>
      <c r="H19" s="111" t="str">
        <f t="shared" si="0"/>
        <v/>
      </c>
      <c r="I19" s="111" t="str">
        <f t="shared" si="0"/>
        <v/>
      </c>
      <c r="J19" s="111" t="str">
        <f t="shared" si="0"/>
        <v/>
      </c>
    </row>
    <row r="20" spans="2:10" ht="21.75" customHeight="1" x14ac:dyDescent="0.25">
      <c r="B20" s="263" t="s">
        <v>364</v>
      </c>
      <c r="C20" s="113" t="s">
        <v>365</v>
      </c>
      <c r="D20" s="45" t="s">
        <v>352</v>
      </c>
      <c r="E20" s="45" t="s">
        <v>352</v>
      </c>
      <c r="F20" s="45" t="s">
        <v>352</v>
      </c>
      <c r="G20" s="45" t="s">
        <v>352</v>
      </c>
      <c r="H20" s="45" t="s">
        <v>352</v>
      </c>
      <c r="I20" s="45" t="s">
        <v>352</v>
      </c>
      <c r="J20" s="45" t="s">
        <v>352</v>
      </c>
    </row>
    <row r="21" spans="2:10" ht="21.75" customHeight="1" x14ac:dyDescent="0.25">
      <c r="B21" s="263"/>
      <c r="C21" s="113" t="s">
        <v>366</v>
      </c>
      <c r="D21" s="43" t="s">
        <v>352</v>
      </c>
      <c r="E21" s="43" t="s">
        <v>352</v>
      </c>
      <c r="F21" s="43" t="s">
        <v>352</v>
      </c>
      <c r="G21" s="43" t="s">
        <v>352</v>
      </c>
      <c r="H21" s="43" t="s">
        <v>352</v>
      </c>
      <c r="I21" s="43" t="s">
        <v>352</v>
      </c>
      <c r="J21" s="43" t="s">
        <v>352</v>
      </c>
    </row>
    <row r="22" spans="2:10" ht="21.75" customHeight="1" x14ac:dyDescent="0.25">
      <c r="B22" s="263"/>
      <c r="C22" s="113" t="s">
        <v>367</v>
      </c>
      <c r="D22" s="43" t="s">
        <v>352</v>
      </c>
      <c r="E22" s="43" t="s">
        <v>352</v>
      </c>
      <c r="F22" s="43" t="s">
        <v>352</v>
      </c>
      <c r="G22" s="43" t="s">
        <v>352</v>
      </c>
      <c r="H22" s="43" t="s">
        <v>352</v>
      </c>
      <c r="I22" s="43" t="s">
        <v>352</v>
      </c>
      <c r="J22" s="43" t="s">
        <v>352</v>
      </c>
    </row>
    <row r="23" spans="2:10" ht="21.75" customHeight="1" x14ac:dyDescent="0.25">
      <c r="B23" s="263"/>
      <c r="C23" s="113" t="s">
        <v>368</v>
      </c>
      <c r="D23" s="45" t="s">
        <v>352</v>
      </c>
      <c r="E23" s="45" t="s">
        <v>352</v>
      </c>
      <c r="F23" s="45" t="s">
        <v>352</v>
      </c>
      <c r="G23" s="45" t="s">
        <v>352</v>
      </c>
      <c r="H23" s="45" t="s">
        <v>352</v>
      </c>
      <c r="I23" s="45" t="s">
        <v>352</v>
      </c>
      <c r="J23" s="45" t="s">
        <v>352</v>
      </c>
    </row>
    <row r="24" spans="2:10" ht="21.75" customHeight="1" x14ac:dyDescent="0.25">
      <c r="B24" s="263"/>
      <c r="C24" s="113" t="s">
        <v>369</v>
      </c>
      <c r="D24" s="43" t="s">
        <v>352</v>
      </c>
      <c r="E24" s="43" t="s">
        <v>352</v>
      </c>
      <c r="F24" s="43" t="s">
        <v>352</v>
      </c>
      <c r="G24" s="43" t="s">
        <v>352</v>
      </c>
      <c r="H24" s="43" t="s">
        <v>352</v>
      </c>
      <c r="I24" s="43" t="s">
        <v>352</v>
      </c>
      <c r="J24" s="43" t="s">
        <v>352</v>
      </c>
    </row>
    <row r="25" spans="2:10" ht="21.75" customHeight="1" x14ac:dyDescent="0.25">
      <c r="B25" s="263"/>
      <c r="C25" s="113" t="s">
        <v>370</v>
      </c>
      <c r="D25" s="45" t="s">
        <v>371</v>
      </c>
      <c r="E25" s="45" t="s">
        <v>371</v>
      </c>
      <c r="F25" s="45" t="s">
        <v>371</v>
      </c>
      <c r="G25" s="45" t="s">
        <v>371</v>
      </c>
      <c r="H25" s="45" t="s">
        <v>371</v>
      </c>
      <c r="I25" s="45" t="s">
        <v>371</v>
      </c>
      <c r="J25" s="45" t="s">
        <v>371</v>
      </c>
    </row>
    <row r="26" spans="2:10" ht="21.75" customHeight="1" x14ac:dyDescent="0.25">
      <c r="B26" s="263"/>
      <c r="C26" s="113" t="s">
        <v>372</v>
      </c>
      <c r="D26" s="43" t="s">
        <v>352</v>
      </c>
      <c r="E26" s="43" t="s">
        <v>352</v>
      </c>
      <c r="F26" s="43" t="s">
        <v>352</v>
      </c>
      <c r="G26" s="43" t="s">
        <v>352</v>
      </c>
      <c r="H26" s="43" t="s">
        <v>352</v>
      </c>
      <c r="I26" s="43" t="s">
        <v>352</v>
      </c>
      <c r="J26" s="43" t="s">
        <v>352</v>
      </c>
    </row>
    <row r="27" spans="2:10" x14ac:dyDescent="0.25">
      <c r="B27" s="253" t="s">
        <v>710</v>
      </c>
      <c r="C27" s="253"/>
      <c r="D27" s="111" t="str">
        <f t="shared" ref="D27:J27" si="1">IFERROR(AVERAGE(D20:D26),"")</f>
        <v/>
      </c>
      <c r="E27" s="111" t="str">
        <f t="shared" si="1"/>
        <v/>
      </c>
      <c r="F27" s="111" t="str">
        <f t="shared" si="1"/>
        <v/>
      </c>
      <c r="G27" s="111" t="str">
        <f t="shared" si="1"/>
        <v/>
      </c>
      <c r="H27" s="111" t="str">
        <f t="shared" si="1"/>
        <v/>
      </c>
      <c r="I27" s="111" t="str">
        <f t="shared" si="1"/>
        <v/>
      </c>
      <c r="J27" s="111" t="str">
        <f t="shared" si="1"/>
        <v/>
      </c>
    </row>
    <row r="28" spans="2:10" ht="29.25" customHeight="1" x14ac:dyDescent="0.25">
      <c r="B28" s="264" t="s">
        <v>373</v>
      </c>
      <c r="C28" s="113" t="s">
        <v>374</v>
      </c>
      <c r="D28" s="45" t="s">
        <v>358</v>
      </c>
      <c r="E28" s="45" t="s">
        <v>358</v>
      </c>
      <c r="F28" s="45" t="s">
        <v>358</v>
      </c>
      <c r="G28" s="45" t="s">
        <v>358</v>
      </c>
      <c r="H28" s="45" t="s">
        <v>358</v>
      </c>
      <c r="I28" s="45" t="s">
        <v>358</v>
      </c>
      <c r="J28" s="45" t="s">
        <v>358</v>
      </c>
    </row>
    <row r="29" spans="2:10" ht="29.25" customHeight="1" x14ac:dyDescent="0.25">
      <c r="B29" s="265"/>
      <c r="C29" s="113" t="s">
        <v>375</v>
      </c>
      <c r="D29" s="43" t="s">
        <v>358</v>
      </c>
      <c r="E29" s="43" t="s">
        <v>358</v>
      </c>
      <c r="F29" s="43" t="s">
        <v>358</v>
      </c>
      <c r="G29" s="43" t="s">
        <v>358</v>
      </c>
      <c r="H29" s="43" t="s">
        <v>358</v>
      </c>
      <c r="I29" s="43" t="s">
        <v>358</v>
      </c>
      <c r="J29" s="43" t="s">
        <v>358</v>
      </c>
    </row>
    <row r="30" spans="2:10" x14ac:dyDescent="0.25">
      <c r="B30" s="253" t="s">
        <v>711</v>
      </c>
      <c r="C30" s="253"/>
      <c r="D30" s="111" t="str">
        <f>IFERROR(AVERAGE(D28:D29),"")</f>
        <v/>
      </c>
      <c r="E30" s="111" t="str">
        <f t="shared" ref="E30:H30" si="2">IFERROR(AVERAGE(E28:E29),"")</f>
        <v/>
      </c>
      <c r="F30" s="111" t="str">
        <f t="shared" si="2"/>
        <v/>
      </c>
      <c r="G30" s="111" t="str">
        <f t="shared" si="2"/>
        <v/>
      </c>
      <c r="H30" s="111" t="str">
        <f t="shared" si="2"/>
        <v/>
      </c>
      <c r="I30" s="111" t="str">
        <f t="shared" ref="I30" si="3">IFERROR(AVERAGE(I28:I29),"")</f>
        <v/>
      </c>
      <c r="J30" s="111" t="str">
        <f t="shared" ref="J30" si="4">IFERROR(AVERAGE(J28:J29),"")</f>
        <v/>
      </c>
    </row>
    <row r="31" spans="2:10" ht="40.5" x14ac:dyDescent="0.25">
      <c r="B31" s="110" t="s">
        <v>376</v>
      </c>
      <c r="C31" s="113" t="s">
        <v>377</v>
      </c>
      <c r="D31" s="45" t="s">
        <v>358</v>
      </c>
      <c r="E31" s="45" t="s">
        <v>358</v>
      </c>
      <c r="F31" s="45" t="s">
        <v>358</v>
      </c>
      <c r="G31" s="45" t="s">
        <v>358</v>
      </c>
      <c r="H31" s="45" t="s">
        <v>358</v>
      </c>
      <c r="I31" s="45" t="s">
        <v>358</v>
      </c>
      <c r="J31" s="45" t="s">
        <v>358</v>
      </c>
    </row>
    <row r="32" spans="2:10" x14ac:dyDescent="0.25">
      <c r="B32" s="253" t="s">
        <v>712</v>
      </c>
      <c r="C32" s="253"/>
      <c r="D32" s="111" t="str">
        <f>IFERROR(AVERAGE(D31),"")</f>
        <v/>
      </c>
      <c r="E32" s="111" t="str">
        <f t="shared" ref="E32:J32" si="5">IFERROR(AVERAGE(E31),"")</f>
        <v/>
      </c>
      <c r="F32" s="111" t="str">
        <f t="shared" si="5"/>
        <v/>
      </c>
      <c r="G32" s="111" t="str">
        <f t="shared" si="5"/>
        <v/>
      </c>
      <c r="H32" s="111" t="str">
        <f t="shared" si="5"/>
        <v/>
      </c>
      <c r="I32" s="111" t="str">
        <f t="shared" si="5"/>
        <v/>
      </c>
      <c r="J32" s="111" t="str">
        <f t="shared" si="5"/>
        <v/>
      </c>
    </row>
    <row r="33" spans="2:7" x14ac:dyDescent="0.25"/>
    <row r="34" spans="2:7" x14ac:dyDescent="0.25">
      <c r="B34" s="183" t="s">
        <v>713</v>
      </c>
      <c r="C34" s="183"/>
      <c r="D34" s="259" t="s">
        <v>364</v>
      </c>
      <c r="E34" s="259" t="s">
        <v>350</v>
      </c>
      <c r="F34" s="259" t="s">
        <v>373</v>
      </c>
      <c r="G34" s="259" t="s">
        <v>379</v>
      </c>
    </row>
    <row r="35" spans="2:7" x14ac:dyDescent="0.25">
      <c r="B35" s="80" t="s">
        <v>39</v>
      </c>
      <c r="C35" s="80" t="s">
        <v>343</v>
      </c>
      <c r="D35" s="260"/>
      <c r="E35" s="260"/>
      <c r="F35" s="260"/>
      <c r="G35" s="260"/>
    </row>
    <row r="36" spans="2:7" x14ac:dyDescent="0.25">
      <c r="B36" s="82">
        <f ca="1">INDIRECT(ADDRESS(COLUMN(),(ROW()-30),4))</f>
        <v>0</v>
      </c>
      <c r="C36" s="82">
        <f ca="1">INDIRECT(ADDRESS(COLUMN(),(ROW()-30),4))</f>
        <v>0</v>
      </c>
      <c r="D36" s="46">
        <v>6</v>
      </c>
      <c r="E36" s="47">
        <v>1</v>
      </c>
      <c r="F36" s="47">
        <v>9</v>
      </c>
      <c r="G36" s="47">
        <v>4</v>
      </c>
    </row>
    <row r="37" spans="2:7" x14ac:dyDescent="0.25">
      <c r="B37" s="82">
        <f t="shared" ref="B37:C42" ca="1" si="6">INDIRECT(ADDRESS(COLUMN(),(ROW()-30),4))</f>
        <v>0</v>
      </c>
      <c r="C37" s="82">
        <f t="shared" ca="1" si="6"/>
        <v>0</v>
      </c>
      <c r="D37" s="46">
        <v>10</v>
      </c>
      <c r="E37" s="47">
        <v>2</v>
      </c>
      <c r="F37" s="47">
        <v>9</v>
      </c>
      <c r="G37" s="47">
        <v>5</v>
      </c>
    </row>
    <row r="38" spans="2:7" x14ac:dyDescent="0.25">
      <c r="B38" s="82">
        <f t="shared" ca="1" si="6"/>
        <v>0</v>
      </c>
      <c r="C38" s="82">
        <f t="shared" ca="1" si="6"/>
        <v>0</v>
      </c>
      <c r="D38" s="46">
        <v>3</v>
      </c>
      <c r="E38" s="47">
        <v>1</v>
      </c>
      <c r="F38" s="47">
        <v>1</v>
      </c>
      <c r="G38" s="47">
        <v>4</v>
      </c>
    </row>
    <row r="39" spans="2:7" x14ac:dyDescent="0.25">
      <c r="B39" s="82">
        <f t="shared" ca="1" si="6"/>
        <v>0</v>
      </c>
      <c r="C39" s="82">
        <f t="shared" ca="1" si="6"/>
        <v>0</v>
      </c>
      <c r="D39" s="46">
        <v>2</v>
      </c>
      <c r="E39" s="47">
        <v>2</v>
      </c>
      <c r="F39" s="47">
        <v>6</v>
      </c>
      <c r="G39" s="47">
        <v>8</v>
      </c>
    </row>
    <row r="40" spans="2:7" x14ac:dyDescent="0.25">
      <c r="B40" s="82">
        <f t="shared" ca="1" si="6"/>
        <v>0</v>
      </c>
      <c r="C40" s="82">
        <f t="shared" ca="1" si="6"/>
        <v>0</v>
      </c>
      <c r="D40" s="46">
        <v>1</v>
      </c>
      <c r="E40" s="47">
        <v>3</v>
      </c>
      <c r="F40" s="47">
        <v>9</v>
      </c>
      <c r="G40" s="47">
        <v>2</v>
      </c>
    </row>
    <row r="41" spans="2:7" x14ac:dyDescent="0.25">
      <c r="B41" s="82">
        <f t="shared" ca="1" si="6"/>
        <v>0</v>
      </c>
      <c r="C41" s="82">
        <f t="shared" ca="1" si="6"/>
        <v>0</v>
      </c>
      <c r="D41" s="46">
        <v>9</v>
      </c>
      <c r="E41" s="47">
        <v>6</v>
      </c>
      <c r="F41" s="47">
        <v>4</v>
      </c>
      <c r="G41" s="47">
        <v>9</v>
      </c>
    </row>
    <row r="42" spans="2:7" x14ac:dyDescent="0.25">
      <c r="B42" s="82">
        <f t="shared" ca="1" si="6"/>
        <v>0</v>
      </c>
      <c r="C42" s="82">
        <f t="shared" ca="1" si="6"/>
        <v>0</v>
      </c>
      <c r="D42" s="46">
        <v>5</v>
      </c>
      <c r="E42" s="47">
        <v>2</v>
      </c>
      <c r="F42" s="47">
        <v>1</v>
      </c>
      <c r="G42" s="47">
        <v>1</v>
      </c>
    </row>
    <row r="43" spans="2:7" x14ac:dyDescent="0.25"/>
    <row r="44" spans="2:7" x14ac:dyDescent="0.25"/>
    <row r="45" spans="2:7" x14ac:dyDescent="0.25"/>
    <row r="46" spans="2:7" x14ac:dyDescent="0.25"/>
    <row r="47" spans="2:7" x14ac:dyDescent="0.25"/>
    <row r="48" spans="2: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sheetData>
  <mergeCells count="21">
    <mergeCell ref="D34:D35"/>
    <mergeCell ref="E34:E35"/>
    <mergeCell ref="F34:F35"/>
    <mergeCell ref="G34:G35"/>
    <mergeCell ref="B6:C6"/>
    <mergeCell ref="B7:C7"/>
    <mergeCell ref="B34:C34"/>
    <mergeCell ref="B27:C27"/>
    <mergeCell ref="B8:B18"/>
    <mergeCell ref="B30:C30"/>
    <mergeCell ref="B20:B26"/>
    <mergeCell ref="B19:C19"/>
    <mergeCell ref="B32:C32"/>
    <mergeCell ref="B28:B29"/>
    <mergeCell ref="B2:C3"/>
    <mergeCell ref="I2:J3"/>
    <mergeCell ref="B4:C4"/>
    <mergeCell ref="I4:J4"/>
    <mergeCell ref="D2:H2"/>
    <mergeCell ref="D3:H3"/>
    <mergeCell ref="D4:H4"/>
  </mergeCells>
  <conditionalFormatting sqref="D36:G42">
    <cfRule type="cellIs" dxfId="2" priority="1" operator="equal">
      <formula>0</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71BD1-FD32-400E-A248-47FD5DD8AB1F}">
  <dimension ref="A1:K38"/>
  <sheetViews>
    <sheetView showGridLines="0" zoomScaleNormal="100" workbookViewId="0">
      <selection activeCell="I5" sqref="I5"/>
    </sheetView>
  </sheetViews>
  <sheetFormatPr baseColWidth="10" defaultColWidth="0" defaultRowHeight="15.75" zeroHeight="1" x14ac:dyDescent="0.25"/>
  <cols>
    <col min="1" max="1" width="3.7109375" style="8" customWidth="1"/>
    <col min="2" max="2" width="11.42578125" style="8" customWidth="1"/>
    <col min="3" max="3" width="23.28515625" style="8" customWidth="1"/>
    <col min="4" max="4" width="20.42578125" style="8" customWidth="1"/>
    <col min="5" max="5" width="12.5703125" style="8" bestFit="1" customWidth="1"/>
    <col min="6" max="6" width="31.28515625" style="8" customWidth="1"/>
    <col min="7" max="7" width="12.42578125" style="8" bestFit="1" customWidth="1"/>
    <col min="8" max="8" width="13.85546875" style="8" customWidth="1"/>
    <col min="9" max="10" width="15.28515625" style="8" customWidth="1"/>
    <col min="11" max="11" width="4" style="8" customWidth="1"/>
    <col min="12" max="16384" width="11.42578125" style="8" hidden="1"/>
  </cols>
  <sheetData>
    <row r="1" spans="2:10" x14ac:dyDescent="0.25"/>
    <row r="2" spans="2:10" s="76" customFormat="1" ht="31.5" customHeight="1" x14ac:dyDescent="0.25">
      <c r="B2" s="266" t="s">
        <v>787</v>
      </c>
      <c r="C2" s="266"/>
      <c r="D2" s="223" t="s">
        <v>786</v>
      </c>
      <c r="E2" s="223"/>
      <c r="F2" s="223"/>
      <c r="G2" s="223"/>
      <c r="H2" s="223"/>
      <c r="I2" s="184"/>
      <c r="J2" s="184"/>
    </row>
    <row r="3" spans="2:10" s="76" customFormat="1" ht="17.25" customHeight="1" x14ac:dyDescent="0.25">
      <c r="B3" s="266"/>
      <c r="C3" s="266"/>
      <c r="D3" s="224" t="s">
        <v>785</v>
      </c>
      <c r="E3" s="225"/>
      <c r="F3" s="225"/>
      <c r="G3" s="225"/>
      <c r="H3" s="225"/>
      <c r="I3" s="184"/>
      <c r="J3" s="184"/>
    </row>
    <row r="4" spans="2:10" s="76" customFormat="1" ht="17.25" customHeight="1" x14ac:dyDescent="0.25">
      <c r="B4" s="172" t="s">
        <v>794</v>
      </c>
      <c r="C4" s="172"/>
      <c r="D4" s="172" t="s">
        <v>799</v>
      </c>
      <c r="E4" s="172"/>
      <c r="F4" s="172"/>
      <c r="G4" s="172"/>
      <c r="H4" s="172"/>
      <c r="I4" s="172" t="s">
        <v>798</v>
      </c>
      <c r="J4" s="172"/>
    </row>
    <row r="5" spans="2:10" x14ac:dyDescent="0.25"/>
    <row r="6" spans="2:10" ht="25.5" customHeight="1" x14ac:dyDescent="0.25">
      <c r="B6" s="179" t="s">
        <v>650</v>
      </c>
      <c r="C6" s="179"/>
      <c r="D6" s="179"/>
      <c r="E6" s="179"/>
      <c r="F6" s="179"/>
      <c r="G6" s="179"/>
      <c r="H6" s="179"/>
      <c r="I6" s="179"/>
      <c r="J6" s="179"/>
    </row>
    <row r="7" spans="2:10" ht="38.25" x14ac:dyDescent="0.25">
      <c r="B7" s="83" t="s">
        <v>39</v>
      </c>
      <c r="C7" s="83" t="s">
        <v>380</v>
      </c>
      <c r="D7" s="83" t="s">
        <v>714</v>
      </c>
      <c r="E7" s="83" t="s">
        <v>715</v>
      </c>
      <c r="F7" s="83" t="s">
        <v>131</v>
      </c>
      <c r="G7" s="83" t="s">
        <v>313</v>
      </c>
      <c r="H7" s="83" t="s">
        <v>705</v>
      </c>
      <c r="I7" s="83" t="s">
        <v>716</v>
      </c>
      <c r="J7" s="83" t="s">
        <v>706</v>
      </c>
    </row>
    <row r="8" spans="2:10" x14ac:dyDescent="0.25">
      <c r="B8" s="36" t="s">
        <v>381</v>
      </c>
      <c r="C8" s="5"/>
      <c r="D8" s="5"/>
      <c r="E8" s="5"/>
      <c r="F8" s="5"/>
      <c r="G8" s="5"/>
      <c r="H8" s="5"/>
      <c r="I8" s="5"/>
      <c r="J8" s="5"/>
    </row>
    <row r="9" spans="2:10" x14ac:dyDescent="0.25">
      <c r="B9" s="65" t="s">
        <v>382</v>
      </c>
      <c r="C9" s="66"/>
      <c r="D9" s="66"/>
      <c r="E9" s="66"/>
      <c r="F9" s="66"/>
      <c r="G9" s="66"/>
      <c r="H9" s="66"/>
      <c r="I9" s="66"/>
      <c r="J9" s="66"/>
    </row>
    <row r="10" spans="2:10" x14ac:dyDescent="0.25">
      <c r="B10" s="37" t="s">
        <v>383</v>
      </c>
      <c r="C10" s="6"/>
      <c r="D10" s="6"/>
      <c r="E10" s="6"/>
      <c r="F10" s="6"/>
      <c r="G10" s="6"/>
      <c r="H10" s="6"/>
      <c r="I10" s="6"/>
      <c r="J10" s="6"/>
    </row>
    <row r="11" spans="2:10" x14ac:dyDescent="0.25">
      <c r="B11" s="65" t="s">
        <v>384</v>
      </c>
      <c r="C11" s="66"/>
      <c r="D11" s="66"/>
      <c r="E11" s="66"/>
      <c r="F11" s="66"/>
      <c r="G11" s="66"/>
      <c r="H11" s="66"/>
      <c r="I11" s="66"/>
      <c r="J11" s="66"/>
    </row>
    <row r="12" spans="2:10" x14ac:dyDescent="0.25">
      <c r="B12" s="37" t="s">
        <v>385</v>
      </c>
      <c r="C12" s="6"/>
      <c r="D12" s="6"/>
      <c r="E12" s="6"/>
      <c r="F12" s="6"/>
      <c r="G12" s="6"/>
      <c r="H12" s="6"/>
      <c r="I12" s="6"/>
      <c r="J12" s="6"/>
    </row>
    <row r="13" spans="2:10" x14ac:dyDescent="0.25">
      <c r="B13" s="65" t="s">
        <v>386</v>
      </c>
      <c r="C13" s="66"/>
      <c r="D13" s="66"/>
      <c r="E13" s="66"/>
      <c r="F13" s="66"/>
      <c r="G13" s="66"/>
      <c r="H13" s="66"/>
      <c r="I13" s="66"/>
      <c r="J13" s="66"/>
    </row>
    <row r="14" spans="2:10" x14ac:dyDescent="0.25">
      <c r="B14" s="37" t="s">
        <v>387</v>
      </c>
      <c r="C14" s="6"/>
      <c r="D14" s="6"/>
      <c r="E14" s="6"/>
      <c r="F14" s="6"/>
      <c r="G14" s="6"/>
      <c r="H14" s="6"/>
      <c r="I14" s="6"/>
      <c r="J14" s="6"/>
    </row>
    <row r="15" spans="2:10" x14ac:dyDescent="0.25">
      <c r="B15" s="65" t="s">
        <v>388</v>
      </c>
      <c r="C15" s="66"/>
      <c r="D15" s="66"/>
      <c r="E15" s="66"/>
      <c r="F15" s="66"/>
      <c r="G15" s="66"/>
      <c r="H15" s="66"/>
      <c r="I15" s="66"/>
      <c r="J15" s="66"/>
    </row>
    <row r="16" spans="2:10" x14ac:dyDescent="0.25">
      <c r="B16" s="37" t="s">
        <v>389</v>
      </c>
      <c r="C16" s="6"/>
      <c r="D16" s="6"/>
      <c r="E16" s="6"/>
      <c r="F16" s="6"/>
      <c r="G16" s="6"/>
      <c r="H16" s="6"/>
      <c r="I16" s="6"/>
      <c r="J16" s="6"/>
    </row>
    <row r="17" spans="2:10" x14ac:dyDescent="0.25">
      <c r="B17" s="65" t="s">
        <v>390</v>
      </c>
      <c r="C17" s="66"/>
      <c r="D17" s="66"/>
      <c r="E17" s="66"/>
      <c r="F17" s="66"/>
      <c r="G17" s="66"/>
      <c r="H17" s="66"/>
      <c r="I17" s="66"/>
      <c r="J17" s="66"/>
    </row>
    <row r="18" spans="2:10" x14ac:dyDescent="0.25">
      <c r="B18" s="37" t="s">
        <v>391</v>
      </c>
      <c r="C18" s="6"/>
      <c r="D18" s="6"/>
      <c r="E18" s="6"/>
      <c r="F18" s="6"/>
      <c r="G18" s="6"/>
      <c r="H18" s="6"/>
      <c r="I18" s="6"/>
      <c r="J18" s="6"/>
    </row>
    <row r="19" spans="2:10" x14ac:dyDescent="0.25">
      <c r="B19" s="65" t="s">
        <v>392</v>
      </c>
      <c r="C19" s="66"/>
      <c r="D19" s="66"/>
      <c r="E19" s="66"/>
      <c r="F19" s="66"/>
      <c r="G19" s="66"/>
      <c r="H19" s="66"/>
      <c r="I19" s="66"/>
      <c r="J19" s="66"/>
    </row>
    <row r="20" spans="2:10" x14ac:dyDescent="0.25">
      <c r="B20" s="37" t="s">
        <v>393</v>
      </c>
      <c r="C20" s="6"/>
      <c r="D20" s="6"/>
      <c r="E20" s="6"/>
      <c r="F20" s="6"/>
      <c r="G20" s="6"/>
      <c r="H20" s="6"/>
      <c r="I20" s="6"/>
      <c r="J20" s="6"/>
    </row>
    <row r="21" spans="2:10" x14ac:dyDescent="0.25">
      <c r="B21" s="65" t="s">
        <v>394</v>
      </c>
      <c r="C21" s="66"/>
      <c r="D21" s="66"/>
      <c r="E21" s="66"/>
      <c r="F21" s="66"/>
      <c r="G21" s="66"/>
      <c r="H21" s="66"/>
      <c r="I21" s="66"/>
      <c r="J21" s="66"/>
    </row>
    <row r="22" spans="2:10" x14ac:dyDescent="0.25">
      <c r="B22" s="37" t="s">
        <v>395</v>
      </c>
      <c r="C22" s="6"/>
      <c r="D22" s="6"/>
      <c r="E22" s="6"/>
      <c r="F22" s="6"/>
      <c r="G22" s="6"/>
      <c r="H22" s="6"/>
      <c r="I22" s="6"/>
      <c r="J22" s="6"/>
    </row>
    <row r="23" spans="2:10" x14ac:dyDescent="0.25">
      <c r="B23" s="65" t="s">
        <v>396</v>
      </c>
      <c r="C23" s="66"/>
      <c r="D23" s="66"/>
      <c r="E23" s="66"/>
      <c r="F23" s="66"/>
      <c r="G23" s="66"/>
      <c r="H23" s="66"/>
      <c r="I23" s="66"/>
      <c r="J23" s="66"/>
    </row>
    <row r="24" spans="2:10" x14ac:dyDescent="0.25">
      <c r="B24" s="37" t="s">
        <v>397</v>
      </c>
      <c r="C24" s="6"/>
      <c r="D24" s="6"/>
      <c r="E24" s="6"/>
      <c r="F24" s="6"/>
      <c r="G24" s="6"/>
      <c r="H24" s="6"/>
      <c r="I24" s="6"/>
      <c r="J24" s="6"/>
    </row>
    <row r="25" spans="2:10" x14ac:dyDescent="0.25">
      <c r="B25" s="65" t="s">
        <v>398</v>
      </c>
      <c r="C25" s="66"/>
      <c r="D25" s="66"/>
      <c r="E25" s="66"/>
      <c r="F25" s="66"/>
      <c r="G25" s="66"/>
      <c r="H25" s="66"/>
      <c r="I25" s="66"/>
      <c r="J25" s="66"/>
    </row>
    <row r="26" spans="2:10" x14ac:dyDescent="0.25">
      <c r="B26" s="37" t="s">
        <v>399</v>
      </c>
      <c r="C26" s="6"/>
      <c r="D26" s="6"/>
      <c r="E26" s="6"/>
      <c r="F26" s="6"/>
      <c r="G26" s="6"/>
      <c r="H26" s="6"/>
      <c r="I26" s="6"/>
      <c r="J26" s="6"/>
    </row>
    <row r="27" spans="2:10" x14ac:dyDescent="0.25">
      <c r="B27" s="65" t="s">
        <v>400</v>
      </c>
      <c r="C27" s="66"/>
      <c r="D27" s="66"/>
      <c r="E27" s="66"/>
      <c r="F27" s="66"/>
      <c r="G27" s="66"/>
      <c r="H27" s="66"/>
      <c r="I27" s="66"/>
      <c r="J27" s="66"/>
    </row>
    <row r="28" spans="2:10" x14ac:dyDescent="0.25">
      <c r="B28" s="37" t="s">
        <v>401</v>
      </c>
      <c r="C28" s="6"/>
      <c r="D28" s="6"/>
      <c r="E28" s="6"/>
      <c r="F28" s="6"/>
      <c r="G28" s="6"/>
      <c r="H28" s="6"/>
      <c r="I28" s="6"/>
      <c r="J28" s="6"/>
    </row>
    <row r="29" spans="2:10" x14ac:dyDescent="0.25">
      <c r="B29" s="65" t="s">
        <v>402</v>
      </c>
      <c r="C29" s="66"/>
      <c r="D29" s="66"/>
      <c r="E29" s="66"/>
      <c r="F29" s="66"/>
      <c r="G29" s="66"/>
      <c r="H29" s="66"/>
      <c r="I29" s="66"/>
      <c r="J29" s="66"/>
    </row>
    <row r="30" spans="2:10" x14ac:dyDescent="0.25">
      <c r="B30" s="37" t="s">
        <v>403</v>
      </c>
      <c r="C30" s="6"/>
      <c r="D30" s="6"/>
      <c r="E30" s="6"/>
      <c r="F30" s="6"/>
      <c r="G30" s="6"/>
      <c r="H30" s="6"/>
      <c r="I30" s="6"/>
      <c r="J30" s="6"/>
    </row>
    <row r="31" spans="2:10" x14ac:dyDescent="0.25">
      <c r="B31" s="65" t="s">
        <v>404</v>
      </c>
      <c r="C31" s="66"/>
      <c r="D31" s="66"/>
      <c r="E31" s="66"/>
      <c r="F31" s="66"/>
      <c r="G31" s="66"/>
      <c r="H31" s="66"/>
      <c r="I31" s="66"/>
      <c r="J31" s="66"/>
    </row>
    <row r="32" spans="2:10" x14ac:dyDescent="0.25">
      <c r="B32" s="37" t="s">
        <v>405</v>
      </c>
      <c r="C32" s="6"/>
      <c r="D32" s="6"/>
      <c r="E32" s="6"/>
      <c r="F32" s="6"/>
      <c r="G32" s="6"/>
      <c r="H32" s="6"/>
      <c r="I32" s="6"/>
      <c r="J32" s="6"/>
    </row>
    <row r="33" spans="2:10" x14ac:dyDescent="0.25">
      <c r="B33" s="65" t="s">
        <v>406</v>
      </c>
      <c r="C33" s="66"/>
      <c r="D33" s="66"/>
      <c r="E33" s="66"/>
      <c r="F33" s="66"/>
      <c r="G33" s="66"/>
      <c r="H33" s="66"/>
      <c r="I33" s="66"/>
      <c r="J33" s="66"/>
    </row>
    <row r="34" spans="2:10" x14ac:dyDescent="0.25">
      <c r="B34" s="37" t="s">
        <v>407</v>
      </c>
      <c r="C34" s="6"/>
      <c r="D34" s="6"/>
      <c r="E34" s="6"/>
      <c r="F34" s="6"/>
      <c r="G34" s="6"/>
      <c r="H34" s="6"/>
      <c r="I34" s="6"/>
      <c r="J34" s="6"/>
    </row>
    <row r="35" spans="2:10" x14ac:dyDescent="0.25">
      <c r="B35" s="65" t="s">
        <v>408</v>
      </c>
      <c r="C35" s="66"/>
      <c r="D35" s="66"/>
      <c r="E35" s="66"/>
      <c r="F35" s="66"/>
      <c r="G35" s="66"/>
      <c r="H35" s="66"/>
      <c r="I35" s="66"/>
      <c r="J35" s="66"/>
    </row>
    <row r="36" spans="2:10" x14ac:dyDescent="0.25">
      <c r="B36" s="37" t="s">
        <v>409</v>
      </c>
      <c r="C36" s="6"/>
      <c r="D36" s="6"/>
      <c r="E36" s="6"/>
      <c r="F36" s="6"/>
      <c r="G36" s="6"/>
      <c r="H36" s="6"/>
      <c r="I36" s="6"/>
      <c r="J36" s="6"/>
    </row>
    <row r="37" spans="2:10" x14ac:dyDescent="0.25">
      <c r="B37" s="65" t="s">
        <v>410</v>
      </c>
      <c r="C37" s="66"/>
      <c r="D37" s="66"/>
      <c r="E37" s="66"/>
      <c r="F37" s="66"/>
      <c r="G37" s="66"/>
      <c r="H37" s="66"/>
      <c r="I37" s="66"/>
      <c r="J37" s="66"/>
    </row>
    <row r="38" spans="2:10" x14ac:dyDescent="0.25"/>
  </sheetData>
  <mergeCells count="8">
    <mergeCell ref="B6:J6"/>
    <mergeCell ref="B2:C3"/>
    <mergeCell ref="D2:H2"/>
    <mergeCell ref="I2:J3"/>
    <mergeCell ref="D3:H3"/>
    <mergeCell ref="B4:C4"/>
    <mergeCell ref="D4:H4"/>
    <mergeCell ref="I4:J4"/>
  </mergeCells>
  <phoneticPr fontId="3" type="noConversion"/>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DEB0-B9FD-4674-A887-7B9114C44DA4}">
  <dimension ref="A1:N28"/>
  <sheetViews>
    <sheetView showGridLines="0" zoomScaleNormal="100" workbookViewId="0">
      <selection activeCell="L5" sqref="L5"/>
    </sheetView>
  </sheetViews>
  <sheetFormatPr baseColWidth="10" defaultColWidth="0" defaultRowHeight="15.75" zeroHeight="1" x14ac:dyDescent="0.25"/>
  <cols>
    <col min="1" max="1" width="3.28515625" style="12" customWidth="1"/>
    <col min="2" max="2" width="11.42578125" style="12" customWidth="1"/>
    <col min="3" max="3" width="11.140625" style="12" customWidth="1"/>
    <col min="4" max="4" width="9" style="12" bestFit="1" customWidth="1"/>
    <col min="5" max="5" width="11.7109375" style="12" bestFit="1" customWidth="1"/>
    <col min="6" max="6" width="24.85546875" style="12" customWidth="1"/>
    <col min="7" max="7" width="10.140625" style="12" bestFit="1" customWidth="1"/>
    <col min="8" max="8" width="11.5703125" style="12" bestFit="1" customWidth="1"/>
    <col min="9" max="9" width="12.42578125" style="12" bestFit="1" customWidth="1"/>
    <col min="10" max="10" width="12.42578125" style="12" customWidth="1"/>
    <col min="11" max="11" width="11.7109375" style="12" customWidth="1"/>
    <col min="12" max="12" width="17" style="12" customWidth="1"/>
    <col min="13" max="13" width="18.140625" style="12" customWidth="1"/>
    <col min="14" max="14" width="3.5703125" style="12" customWidth="1"/>
    <col min="15" max="16384" width="11.42578125" style="12" hidden="1"/>
  </cols>
  <sheetData>
    <row r="1" spans="2:13" x14ac:dyDescent="0.25"/>
    <row r="2" spans="2:13" s="76" customFormat="1" ht="31.5" customHeight="1" x14ac:dyDescent="0.25">
      <c r="B2" s="198" t="s">
        <v>787</v>
      </c>
      <c r="C2" s="198"/>
      <c r="D2" s="267" t="s">
        <v>786</v>
      </c>
      <c r="E2" s="267"/>
      <c r="F2" s="267"/>
      <c r="G2" s="267"/>
      <c r="H2" s="267"/>
      <c r="I2" s="267"/>
      <c r="J2" s="267"/>
      <c r="K2" s="267"/>
      <c r="L2" s="184"/>
      <c r="M2" s="184"/>
    </row>
    <row r="3" spans="2:13" s="76" customFormat="1" ht="17.25" customHeight="1" x14ac:dyDescent="0.25">
      <c r="B3" s="198"/>
      <c r="C3" s="198"/>
      <c r="D3" s="268" t="s">
        <v>785</v>
      </c>
      <c r="E3" s="269"/>
      <c r="F3" s="269"/>
      <c r="G3" s="269"/>
      <c r="H3" s="269"/>
      <c r="I3" s="269"/>
      <c r="J3" s="269"/>
      <c r="K3" s="270"/>
      <c r="L3" s="184"/>
      <c r="M3" s="184"/>
    </row>
    <row r="4" spans="2:13" s="76" customFormat="1" ht="17.25" customHeight="1" x14ac:dyDescent="0.25">
      <c r="B4" s="172" t="s">
        <v>794</v>
      </c>
      <c r="C4" s="172"/>
      <c r="D4" s="172" t="s">
        <v>795</v>
      </c>
      <c r="E4" s="172"/>
      <c r="F4" s="172"/>
      <c r="G4" s="172"/>
      <c r="H4" s="172"/>
      <c r="I4" s="172"/>
      <c r="J4" s="172"/>
      <c r="K4" s="172"/>
      <c r="L4" s="172" t="s">
        <v>798</v>
      </c>
      <c r="M4" s="172"/>
    </row>
    <row r="5" spans="2:13" x14ac:dyDescent="0.25"/>
    <row r="6" spans="2:13" ht="25.5" customHeight="1" x14ac:dyDescent="0.25">
      <c r="B6" s="179" t="s">
        <v>651</v>
      </c>
      <c r="C6" s="179"/>
      <c r="D6" s="179"/>
      <c r="E6" s="179"/>
      <c r="F6" s="179"/>
      <c r="G6" s="179"/>
      <c r="H6" s="179"/>
      <c r="I6" s="179"/>
      <c r="J6" s="179"/>
      <c r="K6" s="179"/>
      <c r="L6" s="179"/>
      <c r="M6" s="179"/>
    </row>
    <row r="7" spans="2:13" ht="25.5" x14ac:dyDescent="0.25">
      <c r="B7" s="83" t="s">
        <v>39</v>
      </c>
      <c r="C7" s="83" t="s">
        <v>311</v>
      </c>
      <c r="D7" s="83" t="s">
        <v>765</v>
      </c>
      <c r="E7" s="83" t="s">
        <v>766</v>
      </c>
      <c r="F7" s="83" t="s">
        <v>131</v>
      </c>
      <c r="G7" s="83" t="s">
        <v>312</v>
      </c>
      <c r="H7" s="83" t="s">
        <v>704</v>
      </c>
      <c r="I7" s="83" t="s">
        <v>313</v>
      </c>
      <c r="J7" s="83" t="s">
        <v>705</v>
      </c>
      <c r="K7" s="83" t="s">
        <v>706</v>
      </c>
      <c r="L7" s="83" t="s">
        <v>702</v>
      </c>
      <c r="M7" s="83" t="s">
        <v>411</v>
      </c>
    </row>
    <row r="8" spans="2:13" x14ac:dyDescent="0.25">
      <c r="B8" s="63" t="s">
        <v>412</v>
      </c>
      <c r="C8" s="64"/>
      <c r="D8" s="64"/>
      <c r="E8" s="64"/>
      <c r="F8" s="64"/>
      <c r="G8" s="64"/>
      <c r="H8" s="64"/>
      <c r="I8" s="64"/>
      <c r="J8" s="64"/>
      <c r="K8" s="64"/>
      <c r="L8" s="64"/>
      <c r="M8" s="64"/>
    </row>
    <row r="9" spans="2:13" x14ac:dyDescent="0.25">
      <c r="B9" s="65" t="s">
        <v>413</v>
      </c>
      <c r="C9" s="66"/>
      <c r="D9" s="66"/>
      <c r="E9" s="66"/>
      <c r="F9" s="66"/>
      <c r="G9" s="66"/>
      <c r="H9" s="66"/>
      <c r="I9" s="66"/>
      <c r="J9" s="66"/>
      <c r="K9" s="66"/>
      <c r="L9" s="66"/>
      <c r="M9" s="66"/>
    </row>
    <row r="10" spans="2:13" x14ac:dyDescent="0.25">
      <c r="B10" s="65" t="s">
        <v>414</v>
      </c>
      <c r="C10" s="67"/>
      <c r="D10" s="67"/>
      <c r="E10" s="67"/>
      <c r="F10" s="67"/>
      <c r="G10" s="67"/>
      <c r="H10" s="67"/>
      <c r="I10" s="67"/>
      <c r="J10" s="67"/>
      <c r="K10" s="67"/>
      <c r="L10" s="67"/>
      <c r="M10" s="67"/>
    </row>
    <row r="11" spans="2:13" x14ac:dyDescent="0.25">
      <c r="B11" s="65" t="s">
        <v>415</v>
      </c>
      <c r="C11" s="66"/>
      <c r="D11" s="66"/>
      <c r="E11" s="66"/>
      <c r="F11" s="66"/>
      <c r="G11" s="66"/>
      <c r="H11" s="66"/>
      <c r="I11" s="66"/>
      <c r="J11" s="66"/>
      <c r="K11" s="66"/>
      <c r="L11" s="66"/>
      <c r="M11" s="66"/>
    </row>
    <row r="12" spans="2:13" x14ac:dyDescent="0.25">
      <c r="B12" s="65" t="s">
        <v>416</v>
      </c>
      <c r="C12" s="67"/>
      <c r="D12" s="67"/>
      <c r="E12" s="67"/>
      <c r="F12" s="67"/>
      <c r="G12" s="67"/>
      <c r="H12" s="67"/>
      <c r="I12" s="67"/>
      <c r="J12" s="67"/>
      <c r="K12" s="67"/>
      <c r="L12" s="67"/>
      <c r="M12" s="67"/>
    </row>
    <row r="13" spans="2:13" x14ac:dyDescent="0.25">
      <c r="B13" s="65" t="s">
        <v>417</v>
      </c>
      <c r="C13" s="66"/>
      <c r="D13" s="66"/>
      <c r="E13" s="66"/>
      <c r="F13" s="66"/>
      <c r="G13" s="66"/>
      <c r="H13" s="66"/>
      <c r="I13" s="66"/>
      <c r="J13" s="66"/>
      <c r="K13" s="66"/>
      <c r="L13" s="66"/>
      <c r="M13" s="66"/>
    </row>
    <row r="14" spans="2:13" x14ac:dyDescent="0.25">
      <c r="B14" s="65" t="s">
        <v>418</v>
      </c>
      <c r="C14" s="67"/>
      <c r="D14" s="67"/>
      <c r="E14" s="67"/>
      <c r="F14" s="67"/>
      <c r="G14" s="67"/>
      <c r="H14" s="67"/>
      <c r="I14" s="67"/>
      <c r="J14" s="67"/>
      <c r="K14" s="67"/>
      <c r="L14" s="67"/>
      <c r="M14" s="67"/>
    </row>
    <row r="15" spans="2:13" x14ac:dyDescent="0.25">
      <c r="B15" s="65" t="s">
        <v>419</v>
      </c>
      <c r="C15" s="66"/>
      <c r="D15" s="66"/>
      <c r="E15" s="66"/>
      <c r="F15" s="66"/>
      <c r="G15" s="66"/>
      <c r="H15" s="66"/>
      <c r="I15" s="66"/>
      <c r="J15" s="66"/>
      <c r="K15" s="66"/>
      <c r="L15" s="66"/>
      <c r="M15" s="66"/>
    </row>
    <row r="16" spans="2:13" x14ac:dyDescent="0.25">
      <c r="B16" s="65" t="s">
        <v>420</v>
      </c>
      <c r="C16" s="67"/>
      <c r="D16" s="67"/>
      <c r="E16" s="67"/>
      <c r="F16" s="67"/>
      <c r="G16" s="67"/>
      <c r="H16" s="67"/>
      <c r="I16" s="67"/>
      <c r="J16" s="67"/>
      <c r="K16" s="67"/>
      <c r="L16" s="67"/>
      <c r="M16" s="67"/>
    </row>
    <row r="17" spans="2:13" x14ac:dyDescent="0.25">
      <c r="B17" s="65" t="s">
        <v>421</v>
      </c>
      <c r="C17" s="66"/>
      <c r="D17" s="66"/>
      <c r="E17" s="66"/>
      <c r="F17" s="66"/>
      <c r="G17" s="66"/>
      <c r="H17" s="66"/>
      <c r="I17" s="66"/>
      <c r="J17" s="66"/>
      <c r="K17" s="66"/>
      <c r="L17" s="66"/>
      <c r="M17" s="66"/>
    </row>
    <row r="18" spans="2:13" x14ac:dyDescent="0.25">
      <c r="B18" s="65" t="s">
        <v>422</v>
      </c>
      <c r="C18" s="67"/>
      <c r="D18" s="67"/>
      <c r="E18" s="67"/>
      <c r="F18" s="67"/>
      <c r="G18" s="67"/>
      <c r="H18" s="67"/>
      <c r="I18" s="67"/>
      <c r="J18" s="67"/>
      <c r="K18" s="67"/>
      <c r="L18" s="67"/>
      <c r="M18" s="67"/>
    </row>
    <row r="19" spans="2:13" x14ac:dyDescent="0.25">
      <c r="B19" s="65" t="s">
        <v>423</v>
      </c>
      <c r="C19" s="66"/>
      <c r="D19" s="66"/>
      <c r="E19" s="66"/>
      <c r="F19" s="66"/>
      <c r="G19" s="66"/>
      <c r="H19" s="66"/>
      <c r="I19" s="66"/>
      <c r="J19" s="66"/>
      <c r="K19" s="66"/>
      <c r="L19" s="66"/>
      <c r="M19" s="66"/>
    </row>
    <row r="20" spans="2:13" x14ac:dyDescent="0.25">
      <c r="B20" s="65" t="s">
        <v>424</v>
      </c>
      <c r="C20" s="67"/>
      <c r="D20" s="67"/>
      <c r="E20" s="67"/>
      <c r="F20" s="67"/>
      <c r="G20" s="67"/>
      <c r="H20" s="67"/>
      <c r="I20" s="67"/>
      <c r="J20" s="67"/>
      <c r="K20" s="67"/>
      <c r="L20" s="67"/>
      <c r="M20" s="67"/>
    </row>
    <row r="21" spans="2:13" x14ac:dyDescent="0.25">
      <c r="B21" s="65" t="s">
        <v>425</v>
      </c>
      <c r="C21" s="66"/>
      <c r="D21" s="66"/>
      <c r="E21" s="66"/>
      <c r="F21" s="66"/>
      <c r="G21" s="66"/>
      <c r="H21" s="66"/>
      <c r="I21" s="66"/>
      <c r="J21" s="66"/>
      <c r="K21" s="66"/>
      <c r="L21" s="66"/>
      <c r="M21" s="66"/>
    </row>
    <row r="22" spans="2:13" x14ac:dyDescent="0.25">
      <c r="B22" s="65" t="s">
        <v>426</v>
      </c>
      <c r="C22" s="67"/>
      <c r="D22" s="67"/>
      <c r="E22" s="67"/>
      <c r="F22" s="67"/>
      <c r="G22" s="67"/>
      <c r="H22" s="67"/>
      <c r="I22" s="67"/>
      <c r="J22" s="67"/>
      <c r="K22" s="67"/>
      <c r="L22" s="67"/>
      <c r="M22" s="67"/>
    </row>
    <row r="23" spans="2:13" x14ac:dyDescent="0.25">
      <c r="B23" s="65" t="s">
        <v>427</v>
      </c>
      <c r="C23" s="66"/>
      <c r="D23" s="66"/>
      <c r="E23" s="66"/>
      <c r="F23" s="66"/>
      <c r="G23" s="66"/>
      <c r="H23" s="66"/>
      <c r="I23" s="66"/>
      <c r="J23" s="66"/>
      <c r="K23" s="66"/>
      <c r="L23" s="66"/>
      <c r="M23" s="66"/>
    </row>
    <row r="24" spans="2:13" x14ac:dyDescent="0.25">
      <c r="B24" s="65" t="s">
        <v>428</v>
      </c>
      <c r="C24" s="67"/>
      <c r="D24" s="67"/>
      <c r="E24" s="67"/>
      <c r="F24" s="67"/>
      <c r="G24" s="67"/>
      <c r="H24" s="67"/>
      <c r="I24" s="67"/>
      <c r="J24" s="67"/>
      <c r="K24" s="67"/>
      <c r="L24" s="67"/>
      <c r="M24" s="67"/>
    </row>
    <row r="25" spans="2:13" x14ac:dyDescent="0.25">
      <c r="B25" s="65" t="s">
        <v>429</v>
      </c>
      <c r="C25" s="66"/>
      <c r="D25" s="66"/>
      <c r="E25" s="66"/>
      <c r="F25" s="66"/>
      <c r="G25" s="66"/>
      <c r="H25" s="66"/>
      <c r="I25" s="66"/>
      <c r="J25" s="66"/>
      <c r="K25" s="66"/>
      <c r="L25" s="66"/>
      <c r="M25" s="66"/>
    </row>
    <row r="26" spans="2:13" x14ac:dyDescent="0.25">
      <c r="B26" s="65" t="s">
        <v>430</v>
      </c>
      <c r="C26" s="67"/>
      <c r="D26" s="67"/>
      <c r="E26" s="67"/>
      <c r="F26" s="67"/>
      <c r="G26" s="67"/>
      <c r="H26" s="67"/>
      <c r="I26" s="67"/>
      <c r="J26" s="67"/>
      <c r="K26" s="67"/>
      <c r="L26" s="67"/>
      <c r="M26" s="67"/>
    </row>
    <row r="27" spans="2:13" x14ac:dyDescent="0.25">
      <c r="B27" s="65" t="s">
        <v>431</v>
      </c>
      <c r="C27" s="66"/>
      <c r="D27" s="66"/>
      <c r="E27" s="66"/>
      <c r="F27" s="66"/>
      <c r="G27" s="66"/>
      <c r="H27" s="66"/>
      <c r="I27" s="66"/>
      <c r="J27" s="66"/>
      <c r="K27" s="66"/>
      <c r="L27" s="66"/>
      <c r="M27" s="66"/>
    </row>
    <row r="28" spans="2:13" x14ac:dyDescent="0.25"/>
  </sheetData>
  <mergeCells count="8">
    <mergeCell ref="B6:M6"/>
    <mergeCell ref="B2:C3"/>
    <mergeCell ref="L2:M3"/>
    <mergeCell ref="B4:C4"/>
    <mergeCell ref="L4:M4"/>
    <mergeCell ref="D2:K2"/>
    <mergeCell ref="D3:K3"/>
    <mergeCell ref="D4:K4"/>
  </mergeCells>
  <phoneticPr fontId="3"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CF081-06D9-4AA8-808D-0A2BE5FEB4DD}">
  <dimension ref="A1:F18"/>
  <sheetViews>
    <sheetView showGridLines="0" zoomScaleNormal="100" workbookViewId="0">
      <selection activeCell="C9" sqref="C9:D9"/>
    </sheetView>
  </sheetViews>
  <sheetFormatPr baseColWidth="10" defaultColWidth="0" defaultRowHeight="15.75" zeroHeight="1" x14ac:dyDescent="0.25"/>
  <cols>
    <col min="1" max="1" width="1.85546875" style="8" customWidth="1"/>
    <col min="2" max="2" width="26" style="8" customWidth="1"/>
    <col min="3" max="4" width="29.28515625" style="8" customWidth="1"/>
    <col min="5" max="5" width="30" style="8" customWidth="1"/>
    <col min="6" max="6" width="2.28515625" style="8" customWidth="1"/>
    <col min="7" max="16384" width="11.42578125" style="8" hidden="1"/>
  </cols>
  <sheetData>
    <row r="1" spans="2:5" x14ac:dyDescent="0.25"/>
    <row r="2" spans="2:5" s="76" customFormat="1" ht="31.5" customHeight="1" x14ac:dyDescent="0.25">
      <c r="B2" s="145" t="s">
        <v>787</v>
      </c>
      <c r="C2" s="147" t="s">
        <v>786</v>
      </c>
      <c r="D2" s="148"/>
      <c r="E2" s="153"/>
    </row>
    <row r="3" spans="2:5" s="76" customFormat="1" ht="17.25" customHeight="1" x14ac:dyDescent="0.25">
      <c r="B3" s="146"/>
      <c r="C3" s="149" t="s">
        <v>785</v>
      </c>
      <c r="D3" s="150"/>
      <c r="E3" s="154"/>
    </row>
    <row r="4" spans="2:5" s="76" customFormat="1" ht="17.25" customHeight="1" x14ac:dyDescent="0.25">
      <c r="B4" s="77" t="s">
        <v>794</v>
      </c>
      <c r="C4" s="151" t="s">
        <v>795</v>
      </c>
      <c r="D4" s="152"/>
      <c r="E4" s="77" t="s">
        <v>796</v>
      </c>
    </row>
    <row r="5" spans="2:5" x14ac:dyDescent="0.25"/>
    <row r="6" spans="2:5" x14ac:dyDescent="0.25">
      <c r="B6" s="166" t="s">
        <v>637</v>
      </c>
      <c r="C6" s="166"/>
      <c r="D6" s="166"/>
      <c r="E6" s="166"/>
    </row>
    <row r="7" spans="2:5" x14ac:dyDescent="0.25">
      <c r="B7" s="83" t="s">
        <v>732</v>
      </c>
      <c r="C7" s="170" t="s">
        <v>733</v>
      </c>
      <c r="D7" s="170"/>
      <c r="E7" s="83" t="s">
        <v>734</v>
      </c>
    </row>
    <row r="8" spans="2:5" ht="23.25" customHeight="1" x14ac:dyDescent="0.25">
      <c r="B8" s="130"/>
      <c r="C8" s="167"/>
      <c r="D8" s="167"/>
      <c r="E8" s="131"/>
    </row>
    <row r="9" spans="2:5" ht="23.25" customHeight="1" x14ac:dyDescent="0.25">
      <c r="B9" s="130"/>
      <c r="C9" s="167"/>
      <c r="D9" s="167"/>
      <c r="E9" s="131"/>
    </row>
    <row r="10" spans="2:5" ht="23.25" customHeight="1" x14ac:dyDescent="0.25">
      <c r="B10" s="130"/>
      <c r="C10" s="167"/>
      <c r="D10" s="167"/>
      <c r="E10" s="131"/>
    </row>
    <row r="11" spans="2:5" ht="23.25" customHeight="1" x14ac:dyDescent="0.25">
      <c r="B11" s="130"/>
      <c r="C11" s="167"/>
      <c r="D11" s="167"/>
      <c r="E11" s="131"/>
    </row>
    <row r="12" spans="2:5" ht="23.25" customHeight="1" x14ac:dyDescent="0.25">
      <c r="B12" s="130"/>
      <c r="C12" s="167"/>
      <c r="D12" s="167"/>
      <c r="E12" s="131"/>
    </row>
    <row r="13" spans="2:5" ht="23.25" customHeight="1" x14ac:dyDescent="0.25">
      <c r="B13" s="130"/>
      <c r="C13" s="167"/>
      <c r="D13" s="167"/>
      <c r="E13" s="131"/>
    </row>
    <row r="14" spans="2:5" ht="23.25" customHeight="1" x14ac:dyDescent="0.25">
      <c r="B14" s="130"/>
      <c r="C14" s="167"/>
      <c r="D14" s="167"/>
      <c r="E14" s="131"/>
    </row>
    <row r="15" spans="2:5" ht="23.25" customHeight="1" x14ac:dyDescent="0.25">
      <c r="B15" s="130"/>
      <c r="C15" s="167"/>
      <c r="D15" s="167"/>
      <c r="E15" s="131"/>
    </row>
    <row r="16" spans="2:5" ht="17.25" customHeight="1" x14ac:dyDescent="0.25">
      <c r="B16" s="168"/>
      <c r="C16" s="83" t="s">
        <v>732</v>
      </c>
      <c r="D16" s="170" t="s">
        <v>343</v>
      </c>
      <c r="E16" s="170"/>
    </row>
    <row r="17" spans="2:5" ht="28.5" customHeight="1" x14ac:dyDescent="0.25">
      <c r="B17" s="169"/>
      <c r="C17" s="43" t="s">
        <v>29</v>
      </c>
      <c r="D17" s="171" t="s">
        <v>788</v>
      </c>
      <c r="E17" s="171"/>
    </row>
    <row r="18" spans="2:5" ht="9.75" customHeight="1" x14ac:dyDescent="0.25"/>
  </sheetData>
  <mergeCells count="18">
    <mergeCell ref="B6:E6"/>
    <mergeCell ref="C13:D13"/>
    <mergeCell ref="B16:B17"/>
    <mergeCell ref="C14:D14"/>
    <mergeCell ref="C7:D7"/>
    <mergeCell ref="C8:D8"/>
    <mergeCell ref="C9:D9"/>
    <mergeCell ref="C10:D10"/>
    <mergeCell ref="C11:D11"/>
    <mergeCell ref="C12:D12"/>
    <mergeCell ref="D16:E16"/>
    <mergeCell ref="D17:E17"/>
    <mergeCell ref="C15:D15"/>
    <mergeCell ref="B2:B3"/>
    <mergeCell ref="C2:D2"/>
    <mergeCell ref="E2:E3"/>
    <mergeCell ref="C3:D3"/>
    <mergeCell ref="C4:D4"/>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DC765-5AE0-4E8C-8DAE-FB9DF9E06CEC}">
  <dimension ref="A1:DM58"/>
  <sheetViews>
    <sheetView showGridLines="0" zoomScaleNormal="100" workbookViewId="0">
      <selection activeCell="AJ5" sqref="AJ5"/>
    </sheetView>
  </sheetViews>
  <sheetFormatPr baseColWidth="10" defaultColWidth="0" defaultRowHeight="12.75" zeroHeight="1" x14ac:dyDescent="0.2"/>
  <cols>
    <col min="1" max="1" width="2.42578125" style="48" customWidth="1"/>
    <col min="2" max="2" width="7.5703125" style="48" customWidth="1"/>
    <col min="3" max="3" width="22.7109375" style="48" customWidth="1"/>
    <col min="4" max="4" width="11.42578125" style="51" customWidth="1"/>
    <col min="5" max="5" width="21" style="48" bestFit="1" customWidth="1"/>
    <col min="6" max="47" width="2.7109375" style="48" customWidth="1"/>
    <col min="48" max="48" width="3.5703125" style="48" customWidth="1"/>
    <col min="49" max="117" width="3.5703125" style="48" hidden="1" customWidth="1"/>
    <col min="118" max="16384" width="11.42578125" style="48" hidden="1"/>
  </cols>
  <sheetData>
    <row r="1" spans="2:47" x14ac:dyDescent="0.2"/>
    <row r="2" spans="2:47" s="114" customFormat="1" ht="31.5" customHeight="1" x14ac:dyDescent="0.25">
      <c r="B2" s="266" t="s">
        <v>787</v>
      </c>
      <c r="C2" s="266"/>
      <c r="D2" s="273" t="s">
        <v>786</v>
      </c>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1"/>
      <c r="AK2" s="271"/>
      <c r="AL2" s="271"/>
      <c r="AM2" s="271"/>
      <c r="AN2" s="271"/>
      <c r="AO2" s="271"/>
      <c r="AP2" s="271"/>
      <c r="AQ2" s="271"/>
      <c r="AR2" s="271"/>
      <c r="AS2" s="271"/>
      <c r="AT2" s="271"/>
      <c r="AU2" s="271"/>
    </row>
    <row r="3" spans="2:47" s="114" customFormat="1" ht="17.25" customHeight="1" x14ac:dyDescent="0.25">
      <c r="B3" s="266"/>
      <c r="C3" s="266"/>
      <c r="D3" s="268" t="s">
        <v>785</v>
      </c>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70"/>
      <c r="AJ3" s="271"/>
      <c r="AK3" s="271"/>
      <c r="AL3" s="271"/>
      <c r="AM3" s="271"/>
      <c r="AN3" s="271"/>
      <c r="AO3" s="271"/>
      <c r="AP3" s="271"/>
      <c r="AQ3" s="271"/>
      <c r="AR3" s="271"/>
      <c r="AS3" s="271"/>
      <c r="AT3" s="271"/>
      <c r="AU3" s="271"/>
    </row>
    <row r="4" spans="2:47" s="114" customFormat="1" ht="17.25" customHeight="1" x14ac:dyDescent="0.25">
      <c r="B4" s="172" t="s">
        <v>794</v>
      </c>
      <c r="C4" s="172"/>
      <c r="D4" s="172" t="s">
        <v>797</v>
      </c>
      <c r="E4" s="172"/>
      <c r="F4" s="172"/>
      <c r="G4" s="172"/>
      <c r="H4" s="1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t="s">
        <v>802</v>
      </c>
      <c r="AK4" s="272"/>
      <c r="AL4" s="272"/>
      <c r="AM4" s="272"/>
      <c r="AN4" s="272"/>
      <c r="AO4" s="272"/>
      <c r="AP4" s="272"/>
      <c r="AQ4" s="272"/>
      <c r="AR4" s="272"/>
      <c r="AS4" s="272"/>
      <c r="AT4" s="272"/>
      <c r="AU4" s="272"/>
    </row>
    <row r="5" spans="2:47" x14ac:dyDescent="0.2"/>
    <row r="6" spans="2:47" ht="15.75" customHeight="1" x14ac:dyDescent="0.2">
      <c r="B6" s="115"/>
      <c r="C6" s="276" t="s">
        <v>652</v>
      </c>
      <c r="D6" s="276"/>
      <c r="E6" s="277"/>
      <c r="F6" s="222">
        <v>2019</v>
      </c>
      <c r="G6" s="222"/>
      <c r="H6" s="222"/>
      <c r="I6" s="222"/>
      <c r="J6" s="222"/>
      <c r="K6" s="222"/>
      <c r="L6" s="222">
        <v>2020</v>
      </c>
      <c r="M6" s="222"/>
      <c r="N6" s="222"/>
      <c r="O6" s="222"/>
      <c r="P6" s="222"/>
      <c r="Q6" s="222"/>
      <c r="R6" s="222"/>
      <c r="S6" s="222"/>
      <c r="T6" s="222"/>
      <c r="U6" s="222"/>
      <c r="V6" s="222"/>
      <c r="W6" s="222"/>
      <c r="X6" s="222">
        <v>2021</v>
      </c>
      <c r="Y6" s="222"/>
      <c r="Z6" s="222"/>
      <c r="AA6" s="222"/>
      <c r="AB6" s="222"/>
      <c r="AC6" s="222"/>
      <c r="AD6" s="222"/>
      <c r="AE6" s="222"/>
      <c r="AF6" s="222"/>
      <c r="AG6" s="222"/>
      <c r="AH6" s="222"/>
      <c r="AI6" s="222"/>
      <c r="AJ6" s="222">
        <v>2022</v>
      </c>
      <c r="AK6" s="222"/>
      <c r="AL6" s="222"/>
      <c r="AM6" s="222"/>
      <c r="AN6" s="222"/>
      <c r="AO6" s="222"/>
      <c r="AP6" s="222"/>
      <c r="AQ6" s="222"/>
      <c r="AR6" s="222"/>
      <c r="AS6" s="222"/>
      <c r="AT6" s="222"/>
      <c r="AU6" s="222"/>
    </row>
    <row r="7" spans="2:47" x14ac:dyDescent="0.2">
      <c r="B7" s="50"/>
      <c r="C7" s="274" t="s">
        <v>312</v>
      </c>
      <c r="D7" s="274" t="s">
        <v>39</v>
      </c>
      <c r="E7" s="83" t="s">
        <v>432</v>
      </c>
      <c r="F7" s="296">
        <f>SUM(F9:K24)</f>
        <v>1668</v>
      </c>
      <c r="G7" s="296"/>
      <c r="H7" s="296"/>
      <c r="I7" s="296"/>
      <c r="J7" s="296"/>
      <c r="K7" s="296"/>
      <c r="L7" s="296">
        <f>SUM(L9:V24)</f>
        <v>3545</v>
      </c>
      <c r="M7" s="296"/>
      <c r="N7" s="296"/>
      <c r="O7" s="296"/>
      <c r="P7" s="296"/>
      <c r="Q7" s="296"/>
      <c r="R7" s="296"/>
      <c r="S7" s="296"/>
      <c r="T7" s="296"/>
      <c r="U7" s="296"/>
      <c r="V7" s="296"/>
      <c r="W7" s="296"/>
      <c r="X7" s="296">
        <f>SUM(X9:AH24)</f>
        <v>2717.5</v>
      </c>
      <c r="Y7" s="296"/>
      <c r="Z7" s="296"/>
      <c r="AA7" s="296"/>
      <c r="AB7" s="296"/>
      <c r="AC7" s="296"/>
      <c r="AD7" s="296"/>
      <c r="AE7" s="296"/>
      <c r="AF7" s="296"/>
      <c r="AG7" s="296"/>
      <c r="AH7" s="296"/>
      <c r="AI7" s="296"/>
      <c r="AJ7" s="296">
        <f>SUM(AJ9:AT24)</f>
        <v>2315</v>
      </c>
      <c r="AK7" s="296"/>
      <c r="AL7" s="296"/>
      <c r="AM7" s="296"/>
      <c r="AN7" s="296"/>
      <c r="AO7" s="296"/>
      <c r="AP7" s="296"/>
      <c r="AQ7" s="296"/>
      <c r="AR7" s="296"/>
      <c r="AS7" s="296"/>
      <c r="AT7" s="296"/>
      <c r="AU7" s="296"/>
    </row>
    <row r="8" spans="2:47" s="49" customFormat="1" x14ac:dyDescent="0.2">
      <c r="B8" s="50"/>
      <c r="C8" s="275"/>
      <c r="D8" s="275"/>
      <c r="E8" s="83" t="s">
        <v>717</v>
      </c>
      <c r="F8" s="83" t="s">
        <v>433</v>
      </c>
      <c r="G8" s="83" t="s">
        <v>434</v>
      </c>
      <c r="H8" s="83" t="s">
        <v>435</v>
      </c>
      <c r="I8" s="83" t="s">
        <v>436</v>
      </c>
      <c r="J8" s="83" t="s">
        <v>437</v>
      </c>
      <c r="K8" s="83" t="s">
        <v>438</v>
      </c>
      <c r="L8" s="83" t="s">
        <v>439</v>
      </c>
      <c r="M8" s="83" t="s">
        <v>440</v>
      </c>
      <c r="N8" s="83" t="s">
        <v>441</v>
      </c>
      <c r="O8" s="83" t="s">
        <v>434</v>
      </c>
      <c r="P8" s="83" t="s">
        <v>441</v>
      </c>
      <c r="Q8" s="83" t="s">
        <v>433</v>
      </c>
      <c r="R8" s="83" t="s">
        <v>433</v>
      </c>
      <c r="S8" s="83" t="s">
        <v>434</v>
      </c>
      <c r="T8" s="83" t="s">
        <v>435</v>
      </c>
      <c r="U8" s="83" t="s">
        <v>436</v>
      </c>
      <c r="V8" s="83" t="s">
        <v>437</v>
      </c>
      <c r="W8" s="83" t="s">
        <v>438</v>
      </c>
      <c r="X8" s="83" t="s">
        <v>439</v>
      </c>
      <c r="Y8" s="83" t="s">
        <v>440</v>
      </c>
      <c r="Z8" s="83" t="s">
        <v>441</v>
      </c>
      <c r="AA8" s="83" t="s">
        <v>434</v>
      </c>
      <c r="AB8" s="83" t="s">
        <v>441</v>
      </c>
      <c r="AC8" s="83" t="s">
        <v>433</v>
      </c>
      <c r="AD8" s="83" t="s">
        <v>433</v>
      </c>
      <c r="AE8" s="83" t="s">
        <v>434</v>
      </c>
      <c r="AF8" s="83" t="s">
        <v>435</v>
      </c>
      <c r="AG8" s="83" t="s">
        <v>436</v>
      </c>
      <c r="AH8" s="83" t="s">
        <v>437</v>
      </c>
      <c r="AI8" s="83" t="s">
        <v>438</v>
      </c>
      <c r="AJ8" s="83" t="s">
        <v>439</v>
      </c>
      <c r="AK8" s="83" t="s">
        <v>440</v>
      </c>
      <c r="AL8" s="83" t="s">
        <v>441</v>
      </c>
      <c r="AM8" s="83" t="s">
        <v>434</v>
      </c>
      <c r="AN8" s="83" t="s">
        <v>441</v>
      </c>
      <c r="AO8" s="83" t="s">
        <v>433</v>
      </c>
      <c r="AP8" s="83" t="s">
        <v>433</v>
      </c>
      <c r="AQ8" s="83" t="s">
        <v>434</v>
      </c>
      <c r="AR8" s="83" t="s">
        <v>435</v>
      </c>
      <c r="AS8" s="83" t="s">
        <v>436</v>
      </c>
      <c r="AT8" s="83" t="s">
        <v>437</v>
      </c>
      <c r="AU8" s="83" t="s">
        <v>438</v>
      </c>
    </row>
    <row r="9" spans="2:47" x14ac:dyDescent="0.2">
      <c r="B9" s="297" t="s">
        <v>713</v>
      </c>
      <c r="C9" s="274" t="s">
        <v>719</v>
      </c>
      <c r="D9" s="33" t="s">
        <v>442</v>
      </c>
      <c r="E9" s="140"/>
      <c r="F9" s="289">
        <v>42</v>
      </c>
      <c r="G9" s="290"/>
      <c r="H9" s="290"/>
      <c r="I9" s="290"/>
      <c r="J9" s="290"/>
      <c r="K9" s="290"/>
      <c r="L9" s="290"/>
      <c r="M9" s="290"/>
      <c r="N9" s="290"/>
      <c r="O9" s="290"/>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3"/>
    </row>
    <row r="10" spans="2:47" x14ac:dyDescent="0.2">
      <c r="B10" s="297"/>
      <c r="C10" s="288"/>
      <c r="D10" s="33" t="s">
        <v>443</v>
      </c>
      <c r="E10" s="133" t="s">
        <v>444</v>
      </c>
      <c r="F10" s="298">
        <v>100</v>
      </c>
      <c r="G10" s="292"/>
      <c r="H10" s="292"/>
      <c r="I10" s="292"/>
      <c r="J10" s="292"/>
      <c r="K10" s="292"/>
      <c r="L10" s="299"/>
      <c r="M10" s="291">
        <v>150</v>
      </c>
      <c r="N10" s="292"/>
      <c r="O10" s="292"/>
      <c r="P10" s="292"/>
      <c r="Q10" s="292"/>
      <c r="R10" s="292"/>
      <c r="S10" s="299"/>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3"/>
    </row>
    <row r="11" spans="2:47" ht="19.149999999999999" customHeight="1" x14ac:dyDescent="0.2">
      <c r="B11" s="297"/>
      <c r="C11" s="288"/>
      <c r="D11" s="33" t="s">
        <v>445</v>
      </c>
      <c r="E11" s="140"/>
      <c r="F11" s="54"/>
      <c r="G11" s="52"/>
      <c r="H11" s="52"/>
      <c r="I11" s="52"/>
      <c r="J11" s="291">
        <v>20</v>
      </c>
      <c r="K11" s="292"/>
      <c r="L11" s="292"/>
      <c r="M11" s="292"/>
      <c r="N11" s="29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3"/>
    </row>
    <row r="12" spans="2:47" x14ac:dyDescent="0.2">
      <c r="B12" s="297"/>
      <c r="C12" s="275"/>
      <c r="D12" s="33" t="s">
        <v>446</v>
      </c>
      <c r="E12" s="141"/>
      <c r="F12" s="54"/>
      <c r="G12" s="52"/>
      <c r="H12" s="52"/>
      <c r="I12" s="52"/>
      <c r="J12" s="52"/>
      <c r="K12" s="52"/>
      <c r="L12" s="52"/>
      <c r="M12" s="52"/>
      <c r="N12" s="278">
        <v>1500</v>
      </c>
      <c r="O12" s="279"/>
      <c r="P12" s="279"/>
      <c r="Q12" s="279"/>
      <c r="R12" s="279"/>
      <c r="S12" s="279"/>
      <c r="T12" s="279"/>
      <c r="U12" s="280"/>
      <c r="V12" s="278"/>
      <c r="W12" s="279"/>
      <c r="X12" s="278">
        <v>450</v>
      </c>
      <c r="Y12" s="279"/>
      <c r="Z12" s="279"/>
      <c r="AA12" s="279"/>
      <c r="AB12" s="279"/>
      <c r="AC12" s="279"/>
      <c r="AD12" s="279"/>
      <c r="AE12" s="52"/>
      <c r="AF12" s="52"/>
      <c r="AG12" s="52"/>
      <c r="AH12" s="52"/>
      <c r="AI12" s="52"/>
      <c r="AJ12" s="52"/>
      <c r="AK12" s="52"/>
      <c r="AL12" s="52"/>
      <c r="AM12" s="52"/>
      <c r="AN12" s="52"/>
      <c r="AO12" s="52"/>
      <c r="AP12" s="52"/>
      <c r="AQ12" s="52"/>
      <c r="AR12" s="52"/>
      <c r="AS12" s="52"/>
      <c r="AT12" s="52"/>
      <c r="AU12" s="53"/>
    </row>
    <row r="13" spans="2:47" ht="19.149999999999999" customHeight="1" x14ac:dyDescent="0.2">
      <c r="B13" s="297"/>
      <c r="C13" s="274" t="s">
        <v>447</v>
      </c>
      <c r="D13" s="33" t="s">
        <v>448</v>
      </c>
      <c r="E13" s="133" t="s">
        <v>653</v>
      </c>
      <c r="F13" s="54"/>
      <c r="G13" s="52"/>
      <c r="H13" s="52"/>
      <c r="I13" s="52"/>
      <c r="J13" s="52"/>
      <c r="K13" s="52"/>
      <c r="L13" s="52"/>
      <c r="M13" s="52"/>
      <c r="N13" s="52"/>
      <c r="O13" s="52"/>
      <c r="P13" s="52"/>
      <c r="Q13" s="52"/>
      <c r="R13" s="278">
        <v>200</v>
      </c>
      <c r="S13" s="279"/>
      <c r="T13" s="279"/>
      <c r="U13" s="279"/>
      <c r="V13" s="279"/>
      <c r="W13" s="279"/>
      <c r="X13" s="279"/>
      <c r="Y13" s="280"/>
      <c r="Z13" s="278">
        <v>400</v>
      </c>
      <c r="AA13" s="279"/>
      <c r="AB13" s="279"/>
      <c r="AC13" s="279"/>
      <c r="AD13" s="279"/>
      <c r="AE13" s="279"/>
      <c r="AF13" s="279"/>
      <c r="AG13" s="279"/>
      <c r="AH13" s="280"/>
      <c r="AI13" s="52"/>
      <c r="AJ13" s="52"/>
      <c r="AK13" s="52"/>
      <c r="AL13" s="52"/>
      <c r="AM13" s="52"/>
      <c r="AN13" s="52"/>
      <c r="AO13" s="52"/>
      <c r="AP13" s="52"/>
      <c r="AQ13" s="52"/>
      <c r="AR13" s="52"/>
      <c r="AS13" s="52"/>
      <c r="AT13" s="52"/>
      <c r="AU13" s="53"/>
    </row>
    <row r="14" spans="2:47" x14ac:dyDescent="0.2">
      <c r="B14" s="297"/>
      <c r="C14" s="288"/>
      <c r="D14" s="33" t="s">
        <v>449</v>
      </c>
      <c r="E14" s="133" t="s">
        <v>450</v>
      </c>
      <c r="F14" s="54"/>
      <c r="G14" s="52"/>
      <c r="H14" s="52"/>
      <c r="I14" s="52"/>
      <c r="J14" s="52"/>
      <c r="K14" s="52"/>
      <c r="L14" s="52"/>
      <c r="M14" s="52"/>
      <c r="N14" s="52"/>
      <c r="O14" s="52"/>
      <c r="P14" s="52"/>
      <c r="Q14" s="52"/>
      <c r="R14" s="52"/>
      <c r="S14" s="52"/>
      <c r="T14" s="293">
        <v>20</v>
      </c>
      <c r="U14" s="293"/>
      <c r="V14" s="293"/>
      <c r="W14" s="293"/>
      <c r="X14" s="293"/>
      <c r="Y14" s="52"/>
      <c r="Z14" s="52"/>
      <c r="AA14" s="52"/>
      <c r="AB14" s="52"/>
      <c r="AC14" s="52"/>
      <c r="AD14" s="52"/>
      <c r="AE14" s="52"/>
      <c r="AF14" s="52"/>
      <c r="AG14" s="52"/>
      <c r="AH14" s="52"/>
      <c r="AI14" s="52"/>
      <c r="AJ14" s="52"/>
      <c r="AK14" s="52"/>
      <c r="AL14" s="52"/>
      <c r="AM14" s="52"/>
      <c r="AN14" s="52"/>
      <c r="AO14" s="52"/>
      <c r="AP14" s="52"/>
      <c r="AQ14" s="52"/>
      <c r="AR14" s="52"/>
      <c r="AS14" s="52"/>
      <c r="AT14" s="52"/>
      <c r="AU14" s="53"/>
    </row>
    <row r="15" spans="2:47" ht="19.149999999999999" customHeight="1" x14ac:dyDescent="0.2">
      <c r="B15" s="297"/>
      <c r="C15" s="288"/>
      <c r="D15" s="33" t="s">
        <v>451</v>
      </c>
      <c r="E15" s="140"/>
      <c r="F15" s="54"/>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293">
        <v>17.5</v>
      </c>
      <c r="AG15" s="293"/>
      <c r="AH15" s="293"/>
      <c r="AI15" s="293"/>
      <c r="AJ15" s="293"/>
      <c r="AK15" s="52"/>
      <c r="AL15" s="52"/>
      <c r="AM15" s="52"/>
      <c r="AN15" s="52"/>
      <c r="AO15" s="52"/>
      <c r="AP15" s="52"/>
      <c r="AQ15" s="52"/>
      <c r="AR15" s="52"/>
      <c r="AS15" s="52"/>
      <c r="AT15" s="52"/>
      <c r="AU15" s="53"/>
    </row>
    <row r="16" spans="2:47" ht="19.149999999999999" customHeight="1" x14ac:dyDescent="0.2">
      <c r="B16" s="297"/>
      <c r="C16" s="275"/>
      <c r="D16" s="33" t="s">
        <v>452</v>
      </c>
      <c r="E16" s="141"/>
      <c r="F16" s="54"/>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293">
        <v>300</v>
      </c>
      <c r="AL16" s="293"/>
      <c r="AM16" s="293"/>
      <c r="AN16" s="293"/>
      <c r="AO16" s="293"/>
      <c r="AP16" s="293"/>
      <c r="AQ16" s="293"/>
      <c r="AR16" s="293"/>
      <c r="AS16" s="293"/>
      <c r="AT16" s="293"/>
      <c r="AU16" s="294"/>
    </row>
    <row r="17" spans="2:47" ht="19.149999999999999" customHeight="1" x14ac:dyDescent="0.2">
      <c r="B17" s="297" t="s">
        <v>718</v>
      </c>
      <c r="C17" s="170" t="s">
        <v>720</v>
      </c>
      <c r="D17" s="33" t="s">
        <v>453</v>
      </c>
      <c r="E17" s="133" t="s">
        <v>454</v>
      </c>
      <c r="F17" s="291">
        <v>20</v>
      </c>
      <c r="G17" s="292"/>
      <c r="H17" s="292"/>
      <c r="I17" s="292"/>
      <c r="J17" s="292"/>
      <c r="K17" s="292"/>
      <c r="L17" s="299"/>
      <c r="M17" s="293">
        <v>40</v>
      </c>
      <c r="N17" s="293"/>
      <c r="O17" s="293"/>
      <c r="P17" s="293"/>
      <c r="Q17" s="293"/>
      <c r="R17" s="293"/>
      <c r="S17" s="293"/>
      <c r="T17" s="293"/>
      <c r="U17" s="293"/>
      <c r="V17" s="293"/>
      <c r="W17" s="294"/>
      <c r="X17" s="295">
        <v>50</v>
      </c>
      <c r="Y17" s="279"/>
      <c r="Z17" s="279"/>
      <c r="AA17" s="279"/>
      <c r="AB17" s="279"/>
      <c r="AC17" s="279"/>
      <c r="AD17" s="279"/>
      <c r="AE17" s="279"/>
      <c r="AF17" s="279"/>
      <c r="AG17" s="279"/>
      <c r="AH17" s="279"/>
      <c r="AI17" s="280"/>
      <c r="AJ17" s="295">
        <v>60</v>
      </c>
      <c r="AK17" s="279"/>
      <c r="AL17" s="279"/>
      <c r="AM17" s="279"/>
      <c r="AN17" s="279"/>
      <c r="AO17" s="279"/>
      <c r="AP17" s="279"/>
      <c r="AQ17" s="279"/>
      <c r="AR17" s="279"/>
      <c r="AS17" s="279"/>
      <c r="AT17" s="279"/>
      <c r="AU17" s="280"/>
    </row>
    <row r="18" spans="2:47" x14ac:dyDescent="0.2">
      <c r="B18" s="297"/>
      <c r="C18" s="170"/>
      <c r="D18" s="33" t="s">
        <v>455</v>
      </c>
      <c r="E18" s="133" t="s">
        <v>456</v>
      </c>
      <c r="F18" s="298">
        <v>200</v>
      </c>
      <c r="G18" s="292"/>
      <c r="H18" s="292"/>
      <c r="I18" s="292"/>
      <c r="J18" s="292"/>
      <c r="K18" s="299"/>
      <c r="L18" s="119"/>
      <c r="M18" s="293">
        <v>100</v>
      </c>
      <c r="N18" s="293"/>
      <c r="O18" s="293"/>
      <c r="P18" s="293"/>
      <c r="Q18" s="293"/>
      <c r="R18" s="293"/>
      <c r="S18" s="293"/>
      <c r="T18" s="293"/>
      <c r="U18" s="293"/>
      <c r="V18" s="293"/>
      <c r="W18" s="294"/>
      <c r="X18" s="295">
        <v>110</v>
      </c>
      <c r="Y18" s="279"/>
      <c r="Z18" s="279"/>
      <c r="AA18" s="279"/>
      <c r="AB18" s="279"/>
      <c r="AC18" s="279"/>
      <c r="AD18" s="279"/>
      <c r="AE18" s="279"/>
      <c r="AF18" s="279"/>
      <c r="AG18" s="279"/>
      <c r="AH18" s="279"/>
      <c r="AI18" s="280"/>
      <c r="AJ18" s="295">
        <v>120</v>
      </c>
      <c r="AK18" s="279"/>
      <c r="AL18" s="279"/>
      <c r="AM18" s="279"/>
      <c r="AN18" s="279"/>
      <c r="AO18" s="279"/>
      <c r="AP18" s="279"/>
      <c r="AQ18" s="279"/>
      <c r="AR18" s="279"/>
      <c r="AS18" s="279"/>
      <c r="AT18" s="279"/>
      <c r="AU18" s="280"/>
    </row>
    <row r="19" spans="2:47" x14ac:dyDescent="0.2">
      <c r="B19" s="297"/>
      <c r="C19" s="170"/>
      <c r="D19" s="33" t="s">
        <v>457</v>
      </c>
      <c r="E19" s="133" t="s">
        <v>458</v>
      </c>
      <c r="F19" s="298">
        <v>600</v>
      </c>
      <c r="G19" s="292"/>
      <c r="H19" s="292"/>
      <c r="I19" s="292"/>
      <c r="J19" s="292"/>
      <c r="K19" s="292"/>
      <c r="L19" s="292"/>
      <c r="M19" s="299"/>
      <c r="N19" s="293">
        <v>25</v>
      </c>
      <c r="O19" s="293"/>
      <c r="P19" s="293"/>
      <c r="Q19" s="293"/>
      <c r="R19" s="293"/>
      <c r="S19" s="293"/>
      <c r="T19" s="293"/>
      <c r="U19" s="293"/>
      <c r="V19" s="293"/>
      <c r="W19" s="293"/>
      <c r="X19" s="295">
        <v>30</v>
      </c>
      <c r="Y19" s="279"/>
      <c r="Z19" s="279"/>
      <c r="AA19" s="279"/>
      <c r="AB19" s="279"/>
      <c r="AC19" s="279"/>
      <c r="AD19" s="279"/>
      <c r="AE19" s="279"/>
      <c r="AF19" s="279"/>
      <c r="AG19" s="279"/>
      <c r="AH19" s="279"/>
      <c r="AI19" s="280"/>
      <c r="AJ19" s="295">
        <v>35</v>
      </c>
      <c r="AK19" s="279"/>
      <c r="AL19" s="279"/>
      <c r="AM19" s="279"/>
      <c r="AN19" s="279"/>
      <c r="AO19" s="279"/>
      <c r="AP19" s="279"/>
      <c r="AQ19" s="279"/>
      <c r="AR19" s="279"/>
      <c r="AS19" s="279"/>
      <c r="AT19" s="279"/>
      <c r="AU19" s="280"/>
    </row>
    <row r="20" spans="2:47" ht="19.149999999999999" customHeight="1" x14ac:dyDescent="0.2">
      <c r="B20" s="297"/>
      <c r="C20" s="170"/>
      <c r="D20" s="33" t="s">
        <v>459</v>
      </c>
      <c r="E20" s="133" t="s">
        <v>460</v>
      </c>
      <c r="F20" s="298">
        <v>500</v>
      </c>
      <c r="G20" s="292"/>
      <c r="H20" s="292"/>
      <c r="I20" s="292"/>
      <c r="J20" s="292"/>
      <c r="K20" s="299"/>
      <c r="L20" s="118"/>
      <c r="M20" s="293">
        <v>100</v>
      </c>
      <c r="N20" s="293"/>
      <c r="O20" s="293"/>
      <c r="P20" s="293"/>
      <c r="Q20" s="293"/>
      <c r="R20" s="293"/>
      <c r="S20" s="293"/>
      <c r="T20" s="293"/>
      <c r="U20" s="293"/>
      <c r="V20" s="293"/>
      <c r="W20" s="294"/>
      <c r="X20" s="295">
        <v>110</v>
      </c>
      <c r="Y20" s="279"/>
      <c r="Z20" s="279"/>
      <c r="AA20" s="279"/>
      <c r="AB20" s="279"/>
      <c r="AC20" s="279"/>
      <c r="AD20" s="279"/>
      <c r="AE20" s="279"/>
      <c r="AF20" s="279"/>
      <c r="AG20" s="279"/>
      <c r="AH20" s="279"/>
      <c r="AI20" s="280"/>
      <c r="AJ20" s="295">
        <v>120</v>
      </c>
      <c r="AK20" s="279"/>
      <c r="AL20" s="279"/>
      <c r="AM20" s="279"/>
      <c r="AN20" s="279"/>
      <c r="AO20" s="279"/>
      <c r="AP20" s="279"/>
      <c r="AQ20" s="279"/>
      <c r="AR20" s="279"/>
      <c r="AS20" s="279"/>
      <c r="AT20" s="279"/>
      <c r="AU20" s="280"/>
    </row>
    <row r="21" spans="2:47" ht="19.149999999999999" customHeight="1" x14ac:dyDescent="0.2">
      <c r="B21" s="297"/>
      <c r="C21" s="170"/>
      <c r="D21" s="33" t="s">
        <v>461</v>
      </c>
      <c r="E21" s="133" t="s">
        <v>654</v>
      </c>
      <c r="F21" s="298">
        <v>42</v>
      </c>
      <c r="G21" s="292"/>
      <c r="H21" s="292"/>
      <c r="I21" s="292"/>
      <c r="J21" s="292"/>
      <c r="K21" s="292"/>
      <c r="L21" s="299"/>
      <c r="M21" s="293">
        <v>10</v>
      </c>
      <c r="N21" s="293"/>
      <c r="O21" s="293"/>
      <c r="P21" s="293"/>
      <c r="Q21" s="293"/>
      <c r="R21" s="293"/>
      <c r="S21" s="293"/>
      <c r="T21" s="293"/>
      <c r="U21" s="293"/>
      <c r="V21" s="293"/>
      <c r="W21" s="294"/>
      <c r="X21" s="295">
        <v>20</v>
      </c>
      <c r="Y21" s="279"/>
      <c r="Z21" s="279"/>
      <c r="AA21" s="279"/>
      <c r="AB21" s="279"/>
      <c r="AC21" s="279"/>
      <c r="AD21" s="279"/>
      <c r="AE21" s="279"/>
      <c r="AF21" s="279"/>
      <c r="AG21" s="279"/>
      <c r="AH21" s="279"/>
      <c r="AI21" s="280"/>
      <c r="AJ21" s="295">
        <v>30</v>
      </c>
      <c r="AK21" s="279"/>
      <c r="AL21" s="279"/>
      <c r="AM21" s="279"/>
      <c r="AN21" s="279"/>
      <c r="AO21" s="279"/>
      <c r="AP21" s="279"/>
      <c r="AQ21" s="279"/>
      <c r="AR21" s="279"/>
      <c r="AS21" s="279"/>
      <c r="AT21" s="279"/>
      <c r="AU21" s="280"/>
    </row>
    <row r="22" spans="2:47" ht="19.149999999999999" customHeight="1" x14ac:dyDescent="0.2">
      <c r="B22" s="297"/>
      <c r="C22" s="170"/>
      <c r="D22" s="33" t="s">
        <v>462</v>
      </c>
      <c r="E22" s="133" t="s">
        <v>463</v>
      </c>
      <c r="F22" s="298">
        <v>25</v>
      </c>
      <c r="G22" s="292"/>
      <c r="H22" s="292"/>
      <c r="I22" s="292"/>
      <c r="J22" s="292"/>
      <c r="K22" s="299"/>
      <c r="L22" s="118"/>
      <c r="M22" s="293">
        <v>500</v>
      </c>
      <c r="N22" s="293"/>
      <c r="O22" s="293"/>
      <c r="P22" s="293"/>
      <c r="Q22" s="293"/>
      <c r="R22" s="293"/>
      <c r="S22" s="293"/>
      <c r="T22" s="293"/>
      <c r="U22" s="293"/>
      <c r="V22" s="293"/>
      <c r="W22" s="294"/>
      <c r="X22" s="295">
        <v>700</v>
      </c>
      <c r="Y22" s="279"/>
      <c r="Z22" s="279"/>
      <c r="AA22" s="279"/>
      <c r="AB22" s="279"/>
      <c r="AC22" s="279"/>
      <c r="AD22" s="279"/>
      <c r="AE22" s="279"/>
      <c r="AF22" s="279"/>
      <c r="AG22" s="279"/>
      <c r="AH22" s="279"/>
      <c r="AI22" s="280"/>
      <c r="AJ22" s="295">
        <v>900</v>
      </c>
      <c r="AK22" s="279"/>
      <c r="AL22" s="279"/>
      <c r="AM22" s="279"/>
      <c r="AN22" s="279"/>
      <c r="AO22" s="279"/>
      <c r="AP22" s="279"/>
      <c r="AQ22" s="279"/>
      <c r="AR22" s="279"/>
      <c r="AS22" s="279"/>
      <c r="AT22" s="279"/>
      <c r="AU22" s="280"/>
    </row>
    <row r="23" spans="2:47" ht="19.149999999999999" customHeight="1" x14ac:dyDescent="0.2">
      <c r="B23" s="297"/>
      <c r="C23" s="170"/>
      <c r="D23" s="33" t="s">
        <v>464</v>
      </c>
      <c r="E23" s="133" t="s">
        <v>465</v>
      </c>
      <c r="F23" s="298">
        <v>32</v>
      </c>
      <c r="G23" s="292"/>
      <c r="H23" s="292"/>
      <c r="I23" s="292"/>
      <c r="J23" s="292"/>
      <c r="K23" s="299"/>
      <c r="L23" s="118"/>
      <c r="M23" s="293">
        <v>100</v>
      </c>
      <c r="N23" s="293"/>
      <c r="O23" s="293"/>
      <c r="P23" s="293"/>
      <c r="Q23" s="293"/>
      <c r="R23" s="293"/>
      <c r="S23" s="293"/>
      <c r="T23" s="293"/>
      <c r="U23" s="293"/>
      <c r="V23" s="293"/>
      <c r="W23" s="294"/>
      <c r="X23" s="295">
        <v>130</v>
      </c>
      <c r="Y23" s="279"/>
      <c r="Z23" s="279"/>
      <c r="AA23" s="279"/>
      <c r="AB23" s="279"/>
      <c r="AC23" s="279"/>
      <c r="AD23" s="279"/>
      <c r="AE23" s="279"/>
      <c r="AF23" s="279"/>
      <c r="AG23" s="279"/>
      <c r="AH23" s="279"/>
      <c r="AI23" s="280"/>
      <c r="AJ23" s="295">
        <v>150</v>
      </c>
      <c r="AK23" s="279"/>
      <c r="AL23" s="279"/>
      <c r="AM23" s="279"/>
      <c r="AN23" s="279"/>
      <c r="AO23" s="279"/>
      <c r="AP23" s="279"/>
      <c r="AQ23" s="279"/>
      <c r="AR23" s="279"/>
      <c r="AS23" s="279"/>
      <c r="AT23" s="279"/>
      <c r="AU23" s="280"/>
    </row>
    <row r="24" spans="2:47" ht="19.899999999999999" customHeight="1" x14ac:dyDescent="0.2">
      <c r="B24" s="297"/>
      <c r="C24" s="170"/>
      <c r="D24" s="33" t="s">
        <v>466</v>
      </c>
      <c r="E24" s="133" t="s">
        <v>655</v>
      </c>
      <c r="F24" s="298">
        <v>87</v>
      </c>
      <c r="G24" s="292"/>
      <c r="H24" s="292"/>
      <c r="I24" s="292"/>
      <c r="J24" s="292"/>
      <c r="K24" s="299"/>
      <c r="L24" s="118"/>
      <c r="M24" s="293">
        <v>800</v>
      </c>
      <c r="N24" s="293"/>
      <c r="O24" s="293"/>
      <c r="P24" s="293"/>
      <c r="Q24" s="293"/>
      <c r="R24" s="293"/>
      <c r="S24" s="293"/>
      <c r="T24" s="293"/>
      <c r="U24" s="293"/>
      <c r="V24" s="293"/>
      <c r="W24" s="294"/>
      <c r="X24" s="295">
        <v>700</v>
      </c>
      <c r="Y24" s="279"/>
      <c r="Z24" s="279"/>
      <c r="AA24" s="279"/>
      <c r="AB24" s="279"/>
      <c r="AC24" s="279"/>
      <c r="AD24" s="279"/>
      <c r="AE24" s="279"/>
      <c r="AF24" s="279"/>
      <c r="AG24" s="279"/>
      <c r="AH24" s="279"/>
      <c r="AI24" s="280"/>
      <c r="AJ24" s="295">
        <v>600</v>
      </c>
      <c r="AK24" s="279"/>
      <c r="AL24" s="279"/>
      <c r="AM24" s="279"/>
      <c r="AN24" s="279"/>
      <c r="AO24" s="279"/>
      <c r="AP24" s="279"/>
      <c r="AQ24" s="279"/>
      <c r="AR24" s="279"/>
      <c r="AS24" s="279"/>
      <c r="AT24" s="279"/>
      <c r="AU24" s="280"/>
    </row>
    <row r="25" spans="2:47" x14ac:dyDescent="0.2"/>
    <row r="26" spans="2:47" x14ac:dyDescent="0.2">
      <c r="AL26" s="284" t="s">
        <v>725</v>
      </c>
      <c r="AM26" s="284"/>
      <c r="AN26" s="284"/>
      <c r="AO26" s="284"/>
      <c r="AP26" s="284"/>
      <c r="AQ26" s="284"/>
      <c r="AR26" s="284"/>
      <c r="AS26" s="284"/>
      <c r="AT26" s="284"/>
      <c r="AU26" s="285"/>
    </row>
    <row r="27" spans="2:47" x14ac:dyDescent="0.2">
      <c r="AL27" s="286" t="s">
        <v>467</v>
      </c>
      <c r="AM27" s="286"/>
      <c r="AN27" s="286"/>
      <c r="AO27" s="286"/>
      <c r="AP27" s="286"/>
      <c r="AQ27" s="286"/>
      <c r="AR27" s="286"/>
      <c r="AS27" s="286"/>
      <c r="AT27" s="286"/>
      <c r="AU27" s="287"/>
    </row>
    <row r="28" spans="2:47" ht="18.75" customHeight="1" x14ac:dyDescent="0.2">
      <c r="C28" s="281" t="s">
        <v>721</v>
      </c>
      <c r="D28" s="282"/>
      <c r="E28" s="283"/>
    </row>
    <row r="29" spans="2:47" x14ac:dyDescent="0.2">
      <c r="C29" s="116" t="s">
        <v>28</v>
      </c>
      <c r="D29" s="196"/>
      <c r="E29" s="196"/>
    </row>
    <row r="30" spans="2:47" x14ac:dyDescent="0.2">
      <c r="C30" s="170" t="s">
        <v>131</v>
      </c>
      <c r="D30" s="199"/>
      <c r="E30" s="199"/>
    </row>
    <row r="31" spans="2:47" x14ac:dyDescent="0.2">
      <c r="C31" s="170"/>
      <c r="D31" s="199"/>
      <c r="E31" s="199"/>
    </row>
    <row r="32" spans="2:47" x14ac:dyDescent="0.2">
      <c r="C32" s="170"/>
      <c r="D32" s="199"/>
      <c r="E32" s="199"/>
    </row>
    <row r="33" spans="3:5" x14ac:dyDescent="0.2">
      <c r="C33" s="170"/>
      <c r="D33" s="199"/>
      <c r="E33" s="199"/>
    </row>
    <row r="34" spans="3:5" x14ac:dyDescent="0.2">
      <c r="C34" s="170" t="s">
        <v>722</v>
      </c>
      <c r="D34" s="196"/>
      <c r="E34" s="196"/>
    </row>
    <row r="35" spans="3:5" x14ac:dyDescent="0.2">
      <c r="C35" s="170"/>
      <c r="D35" s="196"/>
      <c r="E35" s="196"/>
    </row>
    <row r="36" spans="3:5" x14ac:dyDescent="0.2">
      <c r="C36" s="170"/>
      <c r="D36" s="196"/>
      <c r="E36" s="196"/>
    </row>
    <row r="37" spans="3:5" x14ac:dyDescent="0.2">
      <c r="C37" s="170"/>
      <c r="D37" s="196"/>
      <c r="E37" s="196"/>
    </row>
    <row r="38" spans="3:5" x14ac:dyDescent="0.2">
      <c r="C38" s="83" t="s">
        <v>77</v>
      </c>
      <c r="D38" s="199"/>
      <c r="E38" s="199"/>
    </row>
    <row r="39" spans="3:5" x14ac:dyDescent="0.2">
      <c r="C39" s="116" t="s">
        <v>723</v>
      </c>
      <c r="D39" s="196"/>
      <c r="E39" s="196"/>
    </row>
    <row r="40" spans="3:5" x14ac:dyDescent="0.2">
      <c r="C40" s="116" t="s">
        <v>312</v>
      </c>
      <c r="D40" s="196"/>
      <c r="E40" s="196"/>
    </row>
    <row r="41" spans="3:5" x14ac:dyDescent="0.2">
      <c r="C41" s="116" t="s">
        <v>706</v>
      </c>
      <c r="D41" s="199"/>
      <c r="E41" s="199"/>
    </row>
    <row r="42" spans="3:5" x14ac:dyDescent="0.2">
      <c r="C42" s="116" t="s">
        <v>724</v>
      </c>
      <c r="D42" s="196"/>
      <c r="E42" s="196"/>
    </row>
    <row r="43" spans="3:5" x14ac:dyDescent="0.2"/>
    <row r="44" spans="3:5" ht="25.5" customHeight="1" x14ac:dyDescent="0.2">
      <c r="C44" s="179" t="s">
        <v>726</v>
      </c>
      <c r="D44" s="179"/>
      <c r="E44" s="179"/>
    </row>
    <row r="45" spans="3:5" x14ac:dyDescent="0.2">
      <c r="C45" s="116" t="s">
        <v>28</v>
      </c>
      <c r="D45" s="196"/>
      <c r="E45" s="196"/>
    </row>
    <row r="46" spans="3:5" x14ac:dyDescent="0.2">
      <c r="C46" s="170" t="s">
        <v>131</v>
      </c>
      <c r="D46" s="199"/>
      <c r="E46" s="199"/>
    </row>
    <row r="47" spans="3:5" x14ac:dyDescent="0.2">
      <c r="C47" s="170"/>
      <c r="D47" s="199"/>
      <c r="E47" s="199"/>
    </row>
    <row r="48" spans="3:5" x14ac:dyDescent="0.2">
      <c r="C48" s="170"/>
      <c r="D48" s="199"/>
      <c r="E48" s="199"/>
    </row>
    <row r="49" spans="3:5" x14ac:dyDescent="0.2">
      <c r="C49" s="170"/>
      <c r="D49" s="199"/>
      <c r="E49" s="199"/>
    </row>
    <row r="50" spans="3:5" x14ac:dyDescent="0.2">
      <c r="C50" s="170" t="s">
        <v>471</v>
      </c>
      <c r="D50" s="196"/>
      <c r="E50" s="196"/>
    </row>
    <row r="51" spans="3:5" x14ac:dyDescent="0.2">
      <c r="C51" s="170"/>
      <c r="D51" s="196"/>
      <c r="E51" s="196"/>
    </row>
    <row r="52" spans="3:5" x14ac:dyDescent="0.2">
      <c r="C52" s="170"/>
      <c r="D52" s="196"/>
      <c r="E52" s="196"/>
    </row>
    <row r="53" spans="3:5" x14ac:dyDescent="0.2">
      <c r="C53" s="170"/>
      <c r="D53" s="196"/>
      <c r="E53" s="196"/>
    </row>
    <row r="54" spans="3:5" x14ac:dyDescent="0.2">
      <c r="C54" s="83" t="s">
        <v>77</v>
      </c>
      <c r="D54" s="199"/>
      <c r="E54" s="199"/>
    </row>
    <row r="55" spans="3:5" x14ac:dyDescent="0.2">
      <c r="C55" s="117" t="s">
        <v>468</v>
      </c>
      <c r="D55" s="196"/>
      <c r="E55" s="196"/>
    </row>
    <row r="56" spans="3:5" x14ac:dyDescent="0.2">
      <c r="C56" s="116" t="s">
        <v>469</v>
      </c>
      <c r="D56" s="199"/>
      <c r="E56" s="199"/>
    </row>
    <row r="57" spans="3:5" x14ac:dyDescent="0.2">
      <c r="C57" s="116" t="s">
        <v>470</v>
      </c>
      <c r="D57" s="196"/>
      <c r="E57" s="196"/>
    </row>
    <row r="58" spans="3:5" x14ac:dyDescent="0.2"/>
  </sheetData>
  <mergeCells count="90">
    <mergeCell ref="M18:W18"/>
    <mergeCell ref="F20:K20"/>
    <mergeCell ref="F21:L21"/>
    <mergeCell ref="N19:W19"/>
    <mergeCell ref="M20:W20"/>
    <mergeCell ref="M21:W21"/>
    <mergeCell ref="F19:M19"/>
    <mergeCell ref="AJ22:AU22"/>
    <mergeCell ref="X22:AI22"/>
    <mergeCell ref="X19:AI19"/>
    <mergeCell ref="X21:AI21"/>
    <mergeCell ref="Z13:AH13"/>
    <mergeCell ref="X20:AI20"/>
    <mergeCell ref="X17:AI17"/>
    <mergeCell ref="X18:AI18"/>
    <mergeCell ref="AJ17:AU17"/>
    <mergeCell ref="AJ18:AU18"/>
    <mergeCell ref="AJ19:AU19"/>
    <mergeCell ref="AJ20:AU20"/>
    <mergeCell ref="AJ21:AU21"/>
    <mergeCell ref="B9:B16"/>
    <mergeCell ref="B17:B24"/>
    <mergeCell ref="C17:C24"/>
    <mergeCell ref="F7:K7"/>
    <mergeCell ref="F22:K22"/>
    <mergeCell ref="F23:K23"/>
    <mergeCell ref="F24:K24"/>
    <mergeCell ref="F10:L10"/>
    <mergeCell ref="F17:L17"/>
    <mergeCell ref="F18:K18"/>
    <mergeCell ref="L7:W7"/>
    <mergeCell ref="M10:S10"/>
    <mergeCell ref="R13:Y13"/>
    <mergeCell ref="X7:AI7"/>
    <mergeCell ref="X23:AI23"/>
    <mergeCell ref="M17:W17"/>
    <mergeCell ref="AJ7:AU7"/>
    <mergeCell ref="F6:K6"/>
    <mergeCell ref="L6:W6"/>
    <mergeCell ref="X6:AI6"/>
    <mergeCell ref="AJ6:AU6"/>
    <mergeCell ref="AL26:AU26"/>
    <mergeCell ref="AL27:AU27"/>
    <mergeCell ref="C9:C12"/>
    <mergeCell ref="C13:C16"/>
    <mergeCell ref="F9:O9"/>
    <mergeCell ref="J11:N11"/>
    <mergeCell ref="AK16:AU16"/>
    <mergeCell ref="AF15:AJ15"/>
    <mergeCell ref="T14:X14"/>
    <mergeCell ref="M22:W22"/>
    <mergeCell ref="M23:W23"/>
    <mergeCell ref="M24:W24"/>
    <mergeCell ref="AJ23:AU23"/>
    <mergeCell ref="AJ24:AU24"/>
    <mergeCell ref="X12:AD12"/>
    <mergeCell ref="X24:AI24"/>
    <mergeCell ref="C46:C49"/>
    <mergeCell ref="D46:E49"/>
    <mergeCell ref="C50:C53"/>
    <mergeCell ref="D50:E53"/>
    <mergeCell ref="D38:E38"/>
    <mergeCell ref="D39:E39"/>
    <mergeCell ref="D40:E40"/>
    <mergeCell ref="C44:E44"/>
    <mergeCell ref="C28:E28"/>
    <mergeCell ref="D29:E29"/>
    <mergeCell ref="C30:C33"/>
    <mergeCell ref="D30:E33"/>
    <mergeCell ref="C34:C37"/>
    <mergeCell ref="D34:E37"/>
    <mergeCell ref="D56:E56"/>
    <mergeCell ref="D57:E57"/>
    <mergeCell ref="D54:E54"/>
    <mergeCell ref="D55:E55"/>
    <mergeCell ref="D41:E41"/>
    <mergeCell ref="D42:E42"/>
    <mergeCell ref="D45:E45"/>
    <mergeCell ref="D7:D8"/>
    <mergeCell ref="C7:C8"/>
    <mergeCell ref="C6:E6"/>
    <mergeCell ref="N12:U12"/>
    <mergeCell ref="V12:W12"/>
    <mergeCell ref="B2:C3"/>
    <mergeCell ref="B4:C4"/>
    <mergeCell ref="AJ2:AU3"/>
    <mergeCell ref="AJ4:AU4"/>
    <mergeCell ref="D2:AI2"/>
    <mergeCell ref="D3:AI3"/>
    <mergeCell ref="D4:AI4"/>
  </mergeCells>
  <phoneticPr fontId="3" type="noConversion"/>
  <pageMargins left="0.7" right="0.7" top="0.75" bottom="0.75" header="0.3" footer="0.3"/>
  <pageSetup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9FA8-3774-4A36-BE60-4FD0999C24BB}">
  <dimension ref="A1:J42"/>
  <sheetViews>
    <sheetView showGridLines="0" zoomScaleNormal="100" workbookViewId="0">
      <selection activeCell="H5" sqref="H5"/>
    </sheetView>
  </sheetViews>
  <sheetFormatPr baseColWidth="10" defaultColWidth="0" defaultRowHeight="12.75" zeroHeight="1" x14ac:dyDescent="0.2"/>
  <cols>
    <col min="1" max="1" width="3.85546875" style="120" customWidth="1"/>
    <col min="2" max="2" width="24.42578125" style="120" bestFit="1" customWidth="1"/>
    <col min="3" max="3" width="10" style="120" bestFit="1" customWidth="1"/>
    <col min="4" max="7" width="23" style="120" customWidth="1"/>
    <col min="8" max="8" width="32.140625" style="120" customWidth="1"/>
    <col min="9" max="9" width="5.5703125" style="120" customWidth="1"/>
    <col min="10" max="10" width="23" style="120" hidden="1" customWidth="1"/>
    <col min="11" max="16384" width="11.42578125" style="120" hidden="1"/>
  </cols>
  <sheetData>
    <row r="1" spans="2:8" x14ac:dyDescent="0.2"/>
    <row r="2" spans="2:8" s="114" customFormat="1" ht="31.5" customHeight="1" x14ac:dyDescent="0.25">
      <c r="B2" s="266" t="s">
        <v>787</v>
      </c>
      <c r="C2" s="266"/>
      <c r="D2" s="273" t="s">
        <v>786</v>
      </c>
      <c r="E2" s="273"/>
      <c r="F2" s="273"/>
      <c r="G2" s="273"/>
      <c r="H2" s="300"/>
    </row>
    <row r="3" spans="2:8" s="114" customFormat="1" ht="17.25" customHeight="1" x14ac:dyDescent="0.25">
      <c r="B3" s="266"/>
      <c r="C3" s="266"/>
      <c r="D3" s="268" t="s">
        <v>785</v>
      </c>
      <c r="E3" s="269"/>
      <c r="F3" s="269"/>
      <c r="G3" s="269"/>
      <c r="H3" s="301"/>
    </row>
    <row r="4" spans="2:8" s="114" customFormat="1" ht="17.25" customHeight="1" x14ac:dyDescent="0.25">
      <c r="B4" s="172" t="s">
        <v>794</v>
      </c>
      <c r="C4" s="172"/>
      <c r="D4" s="172" t="s">
        <v>797</v>
      </c>
      <c r="E4" s="172"/>
      <c r="F4" s="172"/>
      <c r="G4" s="172"/>
      <c r="H4" s="77" t="s">
        <v>798</v>
      </c>
    </row>
    <row r="5" spans="2:8" x14ac:dyDescent="0.2"/>
    <row r="6" spans="2:8" x14ac:dyDescent="0.2">
      <c r="B6" s="81" t="s">
        <v>767</v>
      </c>
      <c r="C6" s="81" t="s">
        <v>131</v>
      </c>
      <c r="D6" s="81" t="s">
        <v>192</v>
      </c>
      <c r="E6" s="121"/>
      <c r="F6" s="121"/>
      <c r="G6" s="121"/>
      <c r="H6" s="121"/>
    </row>
    <row r="7" spans="2:8" ht="17.25" x14ac:dyDescent="0.2">
      <c r="B7" s="2"/>
      <c r="C7" s="2"/>
      <c r="D7" s="2"/>
    </row>
    <row r="8" spans="2:8" ht="17.25" x14ac:dyDescent="0.2">
      <c r="B8" s="2"/>
      <c r="C8" s="2"/>
      <c r="D8" s="2"/>
    </row>
    <row r="9" spans="2:8" ht="17.25" x14ac:dyDescent="0.2">
      <c r="B9" s="2"/>
      <c r="C9" s="2"/>
      <c r="D9" s="2"/>
    </row>
    <row r="10" spans="2:8" ht="17.25" x14ac:dyDescent="0.2">
      <c r="B10" s="2"/>
      <c r="C10" s="2"/>
      <c r="D10" s="2"/>
    </row>
    <row r="11" spans="2:8" ht="17.25" x14ac:dyDescent="0.2">
      <c r="B11" s="2"/>
      <c r="C11" s="2"/>
      <c r="D11" s="2"/>
    </row>
    <row r="12" spans="2:8" ht="17.25" x14ac:dyDescent="0.2">
      <c r="B12" s="2"/>
      <c r="C12" s="2"/>
      <c r="D12" s="2"/>
    </row>
    <row r="13" spans="2:8" ht="17.25" x14ac:dyDescent="0.2">
      <c r="B13" s="2"/>
      <c r="C13" s="2"/>
      <c r="D13" s="2"/>
    </row>
    <row r="14" spans="2:8" ht="17.25" x14ac:dyDescent="0.2">
      <c r="B14" s="2"/>
      <c r="C14" s="2"/>
      <c r="D14" s="2"/>
    </row>
    <row r="15" spans="2:8" ht="17.25" x14ac:dyDescent="0.2">
      <c r="B15" s="2"/>
      <c r="C15" s="2"/>
      <c r="D15" s="2"/>
    </row>
    <row r="16" spans="2:8" x14ac:dyDescent="0.2"/>
    <row r="17" spans="2:8" x14ac:dyDescent="0.2">
      <c r="B17" s="305" t="s">
        <v>472</v>
      </c>
      <c r="C17" s="81" t="s">
        <v>473</v>
      </c>
      <c r="D17" s="122" t="s">
        <v>767</v>
      </c>
      <c r="E17" s="81" t="s">
        <v>474</v>
      </c>
      <c r="F17" s="81" t="s">
        <v>475</v>
      </c>
      <c r="G17" s="81" t="s">
        <v>476</v>
      </c>
      <c r="H17" s="81" t="s">
        <v>477</v>
      </c>
    </row>
    <row r="18" spans="2:8" ht="14.45" customHeight="1" x14ac:dyDescent="0.2">
      <c r="B18" s="306"/>
      <c r="C18" s="302"/>
      <c r="D18" s="2"/>
      <c r="E18" s="2"/>
      <c r="F18" s="2"/>
      <c r="G18" s="2"/>
      <c r="H18" s="2"/>
    </row>
    <row r="19" spans="2:8" ht="14.45" customHeight="1" x14ac:dyDescent="0.2">
      <c r="B19" s="306"/>
      <c r="C19" s="303"/>
      <c r="D19" s="2"/>
      <c r="E19" s="2"/>
      <c r="F19" s="2"/>
      <c r="G19" s="2"/>
      <c r="H19" s="2"/>
    </row>
    <row r="20" spans="2:8" ht="14.45" customHeight="1" x14ac:dyDescent="0.2">
      <c r="B20" s="306"/>
      <c r="C20" s="304"/>
      <c r="D20" s="2"/>
      <c r="E20" s="2"/>
      <c r="F20" s="2"/>
      <c r="G20" s="2"/>
      <c r="H20" s="2"/>
    </row>
    <row r="21" spans="2:8" ht="14.45" customHeight="1" x14ac:dyDescent="0.2">
      <c r="B21" s="306"/>
      <c r="C21" s="302"/>
      <c r="D21" s="2"/>
      <c r="E21" s="2"/>
      <c r="F21" s="2"/>
      <c r="G21" s="2"/>
      <c r="H21" s="2"/>
    </row>
    <row r="22" spans="2:8" ht="14.45" customHeight="1" x14ac:dyDescent="0.2">
      <c r="B22" s="306"/>
      <c r="C22" s="303"/>
      <c r="D22" s="2"/>
      <c r="E22" s="2"/>
      <c r="F22" s="2"/>
      <c r="G22" s="2"/>
      <c r="H22" s="2"/>
    </row>
    <row r="23" spans="2:8" ht="14.45" customHeight="1" x14ac:dyDescent="0.2">
      <c r="B23" s="306"/>
      <c r="C23" s="304"/>
      <c r="D23" s="2"/>
      <c r="E23" s="2"/>
      <c r="F23" s="2"/>
      <c r="G23" s="2"/>
      <c r="H23" s="2"/>
    </row>
    <row r="24" spans="2:8" ht="14.45" customHeight="1" x14ac:dyDescent="0.2">
      <c r="B24" s="306"/>
      <c r="C24" s="302"/>
      <c r="D24" s="2"/>
      <c r="E24" s="2"/>
      <c r="F24" s="2"/>
      <c r="G24" s="2"/>
      <c r="H24" s="2"/>
    </row>
    <row r="25" spans="2:8" ht="14.45" customHeight="1" x14ac:dyDescent="0.2">
      <c r="B25" s="306"/>
      <c r="C25" s="303"/>
      <c r="D25" s="2"/>
      <c r="E25" s="2"/>
      <c r="F25" s="2"/>
      <c r="G25" s="2"/>
      <c r="H25" s="2"/>
    </row>
    <row r="26" spans="2:8" ht="17.25" x14ac:dyDescent="0.2">
      <c r="B26" s="306"/>
      <c r="C26" s="304"/>
      <c r="D26" s="2"/>
      <c r="E26" s="2"/>
      <c r="F26" s="2"/>
      <c r="G26" s="2"/>
      <c r="H26" s="2"/>
    </row>
    <row r="27" spans="2:8" ht="17.25" x14ac:dyDescent="0.2">
      <c r="B27" s="306"/>
      <c r="C27" s="302"/>
      <c r="D27" s="2"/>
      <c r="E27" s="2"/>
      <c r="F27" s="2"/>
      <c r="G27" s="2"/>
      <c r="H27" s="2"/>
    </row>
    <row r="28" spans="2:8" ht="17.25" x14ac:dyDescent="0.2">
      <c r="B28" s="306"/>
      <c r="C28" s="303"/>
      <c r="D28" s="2"/>
      <c r="E28" s="2"/>
      <c r="F28" s="2"/>
      <c r="G28" s="2"/>
      <c r="H28" s="2"/>
    </row>
    <row r="29" spans="2:8" ht="17.25" x14ac:dyDescent="0.2">
      <c r="B29" s="306"/>
      <c r="C29" s="304"/>
      <c r="D29" s="2"/>
      <c r="E29" s="2"/>
      <c r="F29" s="2"/>
      <c r="G29" s="2"/>
      <c r="H29" s="2"/>
    </row>
    <row r="30" spans="2:8" ht="17.25" x14ac:dyDescent="0.2">
      <c r="B30" s="306"/>
      <c r="C30" s="302"/>
      <c r="D30" s="2"/>
      <c r="E30" s="2"/>
      <c r="F30" s="2"/>
      <c r="G30" s="2"/>
      <c r="H30" s="2"/>
    </row>
    <row r="31" spans="2:8" ht="17.25" x14ac:dyDescent="0.2">
      <c r="B31" s="306"/>
      <c r="C31" s="303"/>
      <c r="D31" s="2"/>
      <c r="E31" s="2"/>
      <c r="F31" s="2"/>
      <c r="G31" s="2"/>
      <c r="H31" s="2"/>
    </row>
    <row r="32" spans="2:8" ht="17.25" x14ac:dyDescent="0.2">
      <c r="B32" s="306"/>
      <c r="C32" s="304"/>
      <c r="D32" s="2"/>
      <c r="E32" s="2"/>
      <c r="F32" s="2"/>
      <c r="G32" s="2"/>
      <c r="H32" s="2"/>
    </row>
    <row r="33" spans="2:8" ht="17.25" x14ac:dyDescent="0.2">
      <c r="B33" s="306"/>
      <c r="C33" s="302"/>
      <c r="D33" s="2"/>
      <c r="E33" s="2"/>
      <c r="F33" s="2"/>
      <c r="G33" s="2"/>
      <c r="H33" s="2"/>
    </row>
    <row r="34" spans="2:8" ht="17.25" x14ac:dyDescent="0.2">
      <c r="B34" s="306"/>
      <c r="C34" s="303"/>
      <c r="D34" s="2"/>
      <c r="E34" s="2"/>
      <c r="F34" s="2"/>
      <c r="G34" s="2"/>
      <c r="H34" s="2"/>
    </row>
    <row r="35" spans="2:8" ht="17.25" x14ac:dyDescent="0.2">
      <c r="B35" s="306"/>
      <c r="C35" s="304"/>
      <c r="D35" s="2"/>
      <c r="E35" s="2"/>
      <c r="F35" s="2"/>
      <c r="G35" s="2"/>
      <c r="H35" s="2"/>
    </row>
    <row r="36" spans="2:8" ht="17.25" x14ac:dyDescent="0.2">
      <c r="B36" s="306"/>
      <c r="C36" s="302"/>
      <c r="D36" s="2"/>
      <c r="E36" s="2"/>
      <c r="F36" s="2"/>
      <c r="G36" s="2"/>
      <c r="H36" s="2"/>
    </row>
    <row r="37" spans="2:8" ht="17.25" x14ac:dyDescent="0.2">
      <c r="B37" s="306"/>
      <c r="C37" s="303"/>
      <c r="D37" s="2"/>
      <c r="E37" s="2"/>
      <c r="F37" s="2"/>
      <c r="G37" s="2"/>
      <c r="H37" s="2"/>
    </row>
    <row r="38" spans="2:8" ht="17.25" x14ac:dyDescent="0.2">
      <c r="B38" s="306"/>
      <c r="C38" s="304"/>
      <c r="D38" s="2"/>
      <c r="E38" s="2"/>
      <c r="F38" s="2"/>
      <c r="G38" s="2"/>
      <c r="H38" s="2"/>
    </row>
    <row r="39" spans="2:8" ht="17.25" x14ac:dyDescent="0.2">
      <c r="B39" s="306"/>
      <c r="C39" s="302"/>
      <c r="D39" s="2"/>
      <c r="E39" s="2"/>
      <c r="F39" s="2"/>
      <c r="G39" s="2"/>
      <c r="H39" s="2"/>
    </row>
    <row r="40" spans="2:8" ht="17.25" x14ac:dyDescent="0.2">
      <c r="B40" s="306"/>
      <c r="C40" s="303"/>
      <c r="D40" s="2"/>
      <c r="E40" s="2"/>
      <c r="F40" s="2"/>
      <c r="G40" s="2"/>
      <c r="H40" s="2"/>
    </row>
    <row r="41" spans="2:8" ht="17.25" x14ac:dyDescent="0.2">
      <c r="B41" s="306"/>
      <c r="C41" s="304"/>
      <c r="D41" s="2"/>
      <c r="E41" s="2"/>
      <c r="F41" s="2"/>
      <c r="G41" s="2"/>
      <c r="H41" s="2"/>
    </row>
    <row r="42" spans="2:8" x14ac:dyDescent="0.2"/>
  </sheetData>
  <mergeCells count="15">
    <mergeCell ref="C18:C20"/>
    <mergeCell ref="C21:C23"/>
    <mergeCell ref="C24:C26"/>
    <mergeCell ref="B17:B41"/>
    <mergeCell ref="C27:C29"/>
    <mergeCell ref="C30:C32"/>
    <mergeCell ref="C33:C35"/>
    <mergeCell ref="C36:C38"/>
    <mergeCell ref="C39:C41"/>
    <mergeCell ref="H2:H3"/>
    <mergeCell ref="B2:C3"/>
    <mergeCell ref="D2:G2"/>
    <mergeCell ref="D3:G3"/>
    <mergeCell ref="B4:C4"/>
    <mergeCell ref="D4:G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A5A71-F5CE-4792-972D-ACC3F0BA6355}">
  <dimension ref="A1:G34"/>
  <sheetViews>
    <sheetView showGridLines="0" zoomScaleNormal="100" workbookViewId="0">
      <selection activeCell="F5" sqref="F5"/>
    </sheetView>
  </sheetViews>
  <sheetFormatPr baseColWidth="10" defaultColWidth="0" defaultRowHeight="12.75" zeroHeight="1" x14ac:dyDescent="0.2"/>
  <cols>
    <col min="1" max="1" width="3" style="48" customWidth="1"/>
    <col min="2" max="5" width="21.5703125" style="48" customWidth="1"/>
    <col min="6" max="6" width="29.140625" style="48" customWidth="1"/>
    <col min="7" max="7" width="3.85546875" style="48" customWidth="1"/>
    <col min="8" max="16384" width="11.42578125" style="48" hidden="1"/>
  </cols>
  <sheetData>
    <row r="1" spans="2:6" x14ac:dyDescent="0.2"/>
    <row r="2" spans="2:6" s="114" customFormat="1" ht="31.5" customHeight="1" x14ac:dyDescent="0.25">
      <c r="B2" s="198" t="s">
        <v>787</v>
      </c>
      <c r="C2" s="175" t="s">
        <v>786</v>
      </c>
      <c r="D2" s="175"/>
      <c r="E2" s="175"/>
      <c r="F2" s="174"/>
    </row>
    <row r="3" spans="2:6" s="114" customFormat="1" ht="17.25" customHeight="1" x14ac:dyDescent="0.25">
      <c r="B3" s="198"/>
      <c r="C3" s="236" t="s">
        <v>785</v>
      </c>
      <c r="D3" s="237"/>
      <c r="E3" s="237"/>
      <c r="F3" s="174"/>
    </row>
    <row r="4" spans="2:6" s="114" customFormat="1" ht="17.25" customHeight="1" x14ac:dyDescent="0.25">
      <c r="B4" s="77" t="s">
        <v>794</v>
      </c>
      <c r="C4" s="172" t="s">
        <v>797</v>
      </c>
      <c r="D4" s="172"/>
      <c r="E4" s="172"/>
      <c r="F4" s="77" t="s">
        <v>798</v>
      </c>
    </row>
    <row r="5" spans="2:6" x14ac:dyDescent="0.2"/>
    <row r="6" spans="2:6" x14ac:dyDescent="0.2">
      <c r="B6" s="179" t="s">
        <v>656</v>
      </c>
      <c r="C6" s="179"/>
      <c r="D6" s="179"/>
      <c r="E6" s="179"/>
      <c r="F6" s="179"/>
    </row>
    <row r="7" spans="2:6" x14ac:dyDescent="0.2">
      <c r="B7" s="83" t="s">
        <v>478</v>
      </c>
      <c r="C7" s="170" t="s">
        <v>28</v>
      </c>
      <c r="D7" s="170"/>
      <c r="E7" s="170" t="s">
        <v>768</v>
      </c>
      <c r="F7" s="170"/>
    </row>
    <row r="8" spans="2:6" ht="37.15" customHeight="1" x14ac:dyDescent="0.2">
      <c r="B8" s="43" t="s">
        <v>479</v>
      </c>
      <c r="C8" s="309"/>
      <c r="D8" s="309"/>
      <c r="E8" s="309" t="s">
        <v>477</v>
      </c>
      <c r="F8" s="309"/>
    </row>
    <row r="9" spans="2:6" ht="19.149999999999999" customHeight="1" x14ac:dyDescent="0.2">
      <c r="B9" s="83" t="s">
        <v>480</v>
      </c>
      <c r="C9" s="170" t="s">
        <v>769</v>
      </c>
      <c r="D9" s="170"/>
      <c r="E9" s="170"/>
      <c r="F9" s="170"/>
    </row>
    <row r="10" spans="2:6" x14ac:dyDescent="0.2">
      <c r="B10" s="196"/>
      <c r="C10" s="196"/>
      <c r="D10" s="196"/>
      <c r="E10" s="196"/>
      <c r="F10" s="196"/>
    </row>
    <row r="11" spans="2:6" x14ac:dyDescent="0.2">
      <c r="B11" s="170" t="s">
        <v>42</v>
      </c>
      <c r="C11" s="170"/>
      <c r="D11" s="170"/>
      <c r="E11" s="170" t="s">
        <v>481</v>
      </c>
      <c r="F11" s="170"/>
    </row>
    <row r="12" spans="2:6" ht="18.600000000000001" customHeight="1" x14ac:dyDescent="0.2">
      <c r="B12" s="142" t="s">
        <v>482</v>
      </c>
      <c r="C12" s="310" t="s">
        <v>483</v>
      </c>
      <c r="D12" s="310"/>
      <c r="E12" s="310" t="s">
        <v>484</v>
      </c>
      <c r="F12" s="310"/>
    </row>
    <row r="13" spans="2:6" ht="18.600000000000001" customHeight="1" x14ac:dyDescent="0.2">
      <c r="B13" s="143" t="s">
        <v>485</v>
      </c>
      <c r="C13" s="309" t="s">
        <v>486</v>
      </c>
      <c r="D13" s="309"/>
      <c r="E13" s="309" t="s">
        <v>484</v>
      </c>
      <c r="F13" s="309"/>
    </row>
    <row r="14" spans="2:6" ht="19.149999999999999" customHeight="1" x14ac:dyDescent="0.2">
      <c r="B14" s="170" t="s">
        <v>487</v>
      </c>
      <c r="C14" s="170"/>
      <c r="D14" s="170"/>
      <c r="E14" s="170"/>
      <c r="F14" s="170"/>
    </row>
    <row r="15" spans="2:6" ht="40.9" customHeight="1" x14ac:dyDescent="0.2">
      <c r="B15" s="171" t="s">
        <v>488</v>
      </c>
      <c r="C15" s="171"/>
      <c r="D15" s="171"/>
      <c r="E15" s="171"/>
      <c r="F15" s="171"/>
    </row>
    <row r="16" spans="2:6" x14ac:dyDescent="0.2">
      <c r="B16" s="170" t="s">
        <v>489</v>
      </c>
      <c r="C16" s="170"/>
      <c r="D16" s="170"/>
      <c r="E16" s="170"/>
      <c r="F16" s="170"/>
    </row>
    <row r="17" spans="2:6" x14ac:dyDescent="0.2">
      <c r="B17" s="123" t="s">
        <v>490</v>
      </c>
      <c r="C17" s="33" t="s">
        <v>491</v>
      </c>
      <c r="D17" s="144">
        <v>0.9</v>
      </c>
      <c r="E17" s="33" t="s">
        <v>492</v>
      </c>
      <c r="F17" s="144">
        <v>1</v>
      </c>
    </row>
    <row r="18" spans="2:6" x14ac:dyDescent="0.2">
      <c r="B18" s="124" t="s">
        <v>493</v>
      </c>
      <c r="C18" s="33" t="s">
        <v>491</v>
      </c>
      <c r="D18" s="144">
        <v>0.5</v>
      </c>
      <c r="E18" s="33" t="s">
        <v>492</v>
      </c>
      <c r="F18" s="144">
        <v>0.8</v>
      </c>
    </row>
    <row r="19" spans="2:6" x14ac:dyDescent="0.2">
      <c r="B19" s="125" t="s">
        <v>494</v>
      </c>
      <c r="C19" s="33" t="s">
        <v>491</v>
      </c>
      <c r="D19" s="33">
        <v>0</v>
      </c>
      <c r="E19" s="33" t="s">
        <v>492</v>
      </c>
      <c r="F19" s="68">
        <v>0.5</v>
      </c>
    </row>
    <row r="20" spans="2:6" x14ac:dyDescent="0.2">
      <c r="B20" s="98"/>
      <c r="C20" s="98"/>
      <c r="D20" s="98"/>
      <c r="E20" s="98"/>
      <c r="F20" s="126"/>
    </row>
    <row r="21" spans="2:6" x14ac:dyDescent="0.2">
      <c r="B21" s="98"/>
      <c r="C21" s="98"/>
      <c r="D21" s="98"/>
      <c r="E21" s="98"/>
      <c r="F21" s="126"/>
    </row>
    <row r="22" spans="2:6" x14ac:dyDescent="0.2">
      <c r="B22" s="222" t="s">
        <v>793</v>
      </c>
      <c r="C22" s="222"/>
      <c r="D22" s="222"/>
      <c r="E22" s="222"/>
      <c r="F22" s="222"/>
    </row>
    <row r="23" spans="2:6" x14ac:dyDescent="0.2">
      <c r="B23" s="170" t="s">
        <v>495</v>
      </c>
      <c r="C23" s="170"/>
      <c r="D23" s="83" t="s">
        <v>770</v>
      </c>
      <c r="E23" s="83" t="s">
        <v>771</v>
      </c>
      <c r="F23" s="83" t="s">
        <v>496</v>
      </c>
    </row>
    <row r="24" spans="2:6" x14ac:dyDescent="0.2">
      <c r="B24" s="307" t="s">
        <v>497</v>
      </c>
      <c r="C24" s="308"/>
      <c r="D24" s="69"/>
      <c r="E24" s="69"/>
      <c r="F24" s="69">
        <f>E24-D24</f>
        <v>0</v>
      </c>
    </row>
    <row r="25" spans="2:6" x14ac:dyDescent="0.2">
      <c r="B25" s="307" t="s">
        <v>337</v>
      </c>
      <c r="C25" s="308"/>
      <c r="D25" s="69"/>
      <c r="E25" s="69"/>
      <c r="F25" s="69">
        <f>E25-D25</f>
        <v>0</v>
      </c>
    </row>
    <row r="26" spans="2:6" x14ac:dyDescent="0.2">
      <c r="B26" s="307" t="s">
        <v>336</v>
      </c>
      <c r="C26" s="308"/>
      <c r="D26" s="69"/>
      <c r="E26" s="69"/>
      <c r="F26" s="69">
        <f>E26-D26</f>
        <v>0</v>
      </c>
    </row>
    <row r="27" spans="2:6" x14ac:dyDescent="0.2">
      <c r="B27" s="307" t="s">
        <v>342</v>
      </c>
      <c r="C27" s="308"/>
      <c r="D27" s="69"/>
      <c r="E27" s="69"/>
      <c r="F27" s="69">
        <f>E27-D27</f>
        <v>0</v>
      </c>
    </row>
    <row r="28" spans="2:6" x14ac:dyDescent="0.2">
      <c r="B28" s="83" t="s">
        <v>498</v>
      </c>
      <c r="C28" s="83" t="s">
        <v>499</v>
      </c>
      <c r="D28" s="83" t="s">
        <v>500</v>
      </c>
      <c r="E28" s="83" t="s">
        <v>772</v>
      </c>
      <c r="F28" s="83" t="s">
        <v>501</v>
      </c>
    </row>
    <row r="29" spans="2:6" x14ac:dyDescent="0.2">
      <c r="B29" s="70"/>
      <c r="C29" s="70"/>
      <c r="D29" s="70"/>
      <c r="E29" s="72" t="s">
        <v>502</v>
      </c>
      <c r="F29" s="71">
        <v>43466</v>
      </c>
    </row>
    <row r="30" spans="2:6" x14ac:dyDescent="0.2">
      <c r="B30" s="70"/>
      <c r="C30" s="70"/>
      <c r="D30" s="70"/>
      <c r="E30" s="73" t="s">
        <v>503</v>
      </c>
      <c r="F30" s="71">
        <v>43617</v>
      </c>
    </row>
    <row r="31" spans="2:6" x14ac:dyDescent="0.2">
      <c r="B31" s="83" t="s">
        <v>773</v>
      </c>
      <c r="C31" s="83" t="s">
        <v>504</v>
      </c>
      <c r="D31" s="83" t="s">
        <v>500</v>
      </c>
      <c r="E31" s="83" t="s">
        <v>772</v>
      </c>
      <c r="F31" s="83" t="s">
        <v>501</v>
      </c>
    </row>
    <row r="32" spans="2:6" x14ac:dyDescent="0.2">
      <c r="B32" s="70"/>
      <c r="C32" s="70"/>
      <c r="D32" s="70"/>
      <c r="E32" s="74" t="s">
        <v>505</v>
      </c>
      <c r="F32" s="71">
        <v>43466</v>
      </c>
    </row>
    <row r="33" spans="2:6" x14ac:dyDescent="0.2">
      <c r="B33" s="70"/>
      <c r="C33" s="70"/>
      <c r="D33" s="70"/>
      <c r="E33" s="73" t="s">
        <v>503</v>
      </c>
      <c r="F33" s="71">
        <v>43617</v>
      </c>
    </row>
    <row r="34" spans="2:6" x14ac:dyDescent="0.2"/>
  </sheetData>
  <mergeCells count="27">
    <mergeCell ref="B6:F6"/>
    <mergeCell ref="B25:C25"/>
    <mergeCell ref="C7:D7"/>
    <mergeCell ref="C8:D8"/>
    <mergeCell ref="E7:F7"/>
    <mergeCell ref="B11:D11"/>
    <mergeCell ref="B26:C26"/>
    <mergeCell ref="B27:C27"/>
    <mergeCell ref="C9:F9"/>
    <mergeCell ref="B10:F10"/>
    <mergeCell ref="E8:F8"/>
    <mergeCell ref="B14:F14"/>
    <mergeCell ref="B15:F15"/>
    <mergeCell ref="B16:F16"/>
    <mergeCell ref="C12:D12"/>
    <mergeCell ref="C13:D13"/>
    <mergeCell ref="E11:F11"/>
    <mergeCell ref="E12:F12"/>
    <mergeCell ref="E13:F13"/>
    <mergeCell ref="B22:F22"/>
    <mergeCell ref="B23:C23"/>
    <mergeCell ref="B24:C24"/>
    <mergeCell ref="B2:B3"/>
    <mergeCell ref="F2:F3"/>
    <mergeCell ref="C2:E2"/>
    <mergeCell ref="C3:E3"/>
    <mergeCell ref="C4:E4"/>
  </mergeCells>
  <conditionalFormatting sqref="F24:F27">
    <cfRule type="cellIs" dxfId="1" priority="1" operator="lessThan">
      <formula>0</formula>
    </cfRule>
    <cfRule type="cellIs" dxfId="0" priority="2" operator="greaterThan">
      <formula>0</formula>
    </cfRule>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35A7-A87A-47BA-BA00-5FA69127F9F0}">
  <dimension ref="A1:F71"/>
  <sheetViews>
    <sheetView showGridLines="0" zoomScaleNormal="100" workbookViewId="0">
      <selection activeCell="E5" sqref="E5"/>
    </sheetView>
  </sheetViews>
  <sheetFormatPr baseColWidth="10" defaultColWidth="0" defaultRowHeight="12.75" zeroHeight="1" x14ac:dyDescent="0.2"/>
  <cols>
    <col min="1" max="1" width="2.28515625" style="48" customWidth="1"/>
    <col min="2" max="2" width="23.5703125" style="48" customWidth="1"/>
    <col min="3" max="3" width="35.42578125" style="48" customWidth="1"/>
    <col min="4" max="4" width="23.140625" style="48" customWidth="1"/>
    <col min="5" max="5" width="27.5703125" style="48" customWidth="1"/>
    <col min="6" max="6" width="3.5703125" style="48" customWidth="1"/>
    <col min="7" max="16384" width="11.42578125" style="48" hidden="1"/>
  </cols>
  <sheetData>
    <row r="1" spans="2:5" x14ac:dyDescent="0.2"/>
    <row r="2" spans="2:5" s="114" customFormat="1" ht="31.5" customHeight="1" x14ac:dyDescent="0.25">
      <c r="B2" s="311" t="s">
        <v>787</v>
      </c>
      <c r="C2" s="216" t="s">
        <v>786</v>
      </c>
      <c r="D2" s="313"/>
      <c r="E2" s="153"/>
    </row>
    <row r="3" spans="2:5" s="114" customFormat="1" ht="17.25" customHeight="1" x14ac:dyDescent="0.25">
      <c r="B3" s="312"/>
      <c r="C3" s="236" t="s">
        <v>785</v>
      </c>
      <c r="D3" s="237"/>
      <c r="E3" s="154"/>
    </row>
    <row r="4" spans="2:5" s="114" customFormat="1" ht="17.25" customHeight="1" x14ac:dyDescent="0.25">
      <c r="B4" s="77" t="s">
        <v>794</v>
      </c>
      <c r="C4" s="151" t="s">
        <v>797</v>
      </c>
      <c r="D4" s="152"/>
      <c r="E4" s="77" t="s">
        <v>798</v>
      </c>
    </row>
    <row r="5" spans="2:5" x14ac:dyDescent="0.2"/>
    <row r="6" spans="2:5" ht="23.25" customHeight="1" x14ac:dyDescent="0.2">
      <c r="B6" s="179" t="s">
        <v>774</v>
      </c>
      <c r="C6" s="179"/>
      <c r="D6" s="179" t="s">
        <v>775</v>
      </c>
      <c r="E6" s="179"/>
    </row>
    <row r="7" spans="2:5" x14ac:dyDescent="0.2">
      <c r="B7" s="116" t="s">
        <v>506</v>
      </c>
      <c r="C7" s="116" t="s">
        <v>219</v>
      </c>
      <c r="D7" s="116" t="s">
        <v>506</v>
      </c>
      <c r="E7" s="116" t="s">
        <v>219</v>
      </c>
    </row>
    <row r="8" spans="2:5" hidden="1" x14ac:dyDescent="0.2">
      <c r="B8" s="127" t="s">
        <v>507</v>
      </c>
      <c r="C8" s="128" t="s">
        <v>0</v>
      </c>
      <c r="D8" s="128" t="s">
        <v>508</v>
      </c>
      <c r="E8" s="128" t="s">
        <v>0</v>
      </c>
    </row>
    <row r="9" spans="2:5" hidden="1" x14ac:dyDescent="0.2">
      <c r="B9" s="33" t="s">
        <v>509</v>
      </c>
      <c r="C9" s="75" t="s">
        <v>510</v>
      </c>
      <c r="D9" s="75" t="s">
        <v>508</v>
      </c>
      <c r="E9" s="75" t="s">
        <v>510</v>
      </c>
    </row>
    <row r="10" spans="2:5" hidden="1" x14ac:dyDescent="0.2">
      <c r="B10" s="127" t="s">
        <v>511</v>
      </c>
      <c r="C10" s="128" t="s">
        <v>128</v>
      </c>
      <c r="D10" s="128" t="s">
        <v>512</v>
      </c>
      <c r="E10" s="128" t="s">
        <v>128</v>
      </c>
    </row>
    <row r="11" spans="2:5" hidden="1" x14ac:dyDescent="0.2">
      <c r="B11" s="33" t="s">
        <v>513</v>
      </c>
      <c r="C11" s="75" t="s">
        <v>514</v>
      </c>
      <c r="D11" s="75" t="s">
        <v>515</v>
      </c>
      <c r="E11" s="75" t="s">
        <v>516</v>
      </c>
    </row>
    <row r="12" spans="2:5" hidden="1" x14ac:dyDescent="0.2">
      <c r="B12" s="314" t="s">
        <v>517</v>
      </c>
      <c r="C12" s="128" t="s">
        <v>40</v>
      </c>
      <c r="D12" s="128" t="s">
        <v>518</v>
      </c>
      <c r="E12" s="128" t="s">
        <v>40</v>
      </c>
    </row>
    <row r="13" spans="2:5" hidden="1" x14ac:dyDescent="0.2">
      <c r="B13" s="314"/>
      <c r="C13" s="75" t="s">
        <v>41</v>
      </c>
      <c r="D13" s="75" t="s">
        <v>518</v>
      </c>
      <c r="E13" s="75" t="s">
        <v>41</v>
      </c>
    </row>
    <row r="14" spans="2:5" hidden="1" x14ac:dyDescent="0.2">
      <c r="B14" s="314"/>
      <c r="C14" s="128" t="s">
        <v>519</v>
      </c>
      <c r="D14" s="128" t="s">
        <v>518</v>
      </c>
      <c r="E14" s="128" t="s">
        <v>519</v>
      </c>
    </row>
    <row r="15" spans="2:5" ht="18.600000000000001" hidden="1" customHeight="1" x14ac:dyDescent="0.2">
      <c r="B15" s="314"/>
      <c r="C15" s="75" t="s">
        <v>520</v>
      </c>
      <c r="D15" s="315" t="s">
        <v>521</v>
      </c>
      <c r="E15" s="316"/>
    </row>
    <row r="16" spans="2:5" hidden="1" x14ac:dyDescent="0.2">
      <c r="B16" s="314"/>
      <c r="C16" s="128" t="s">
        <v>522</v>
      </c>
      <c r="D16" s="128" t="s">
        <v>515</v>
      </c>
      <c r="E16" s="128" t="s">
        <v>516</v>
      </c>
    </row>
    <row r="17" spans="2:5" hidden="1" x14ac:dyDescent="0.2">
      <c r="B17" s="314"/>
      <c r="C17" s="75" t="s">
        <v>523</v>
      </c>
      <c r="D17" s="315" t="s">
        <v>524</v>
      </c>
      <c r="E17" s="316"/>
    </row>
    <row r="18" spans="2:5" ht="41.25" hidden="1" customHeight="1" x14ac:dyDescent="0.2">
      <c r="B18" s="314"/>
      <c r="C18" s="128" t="s">
        <v>525</v>
      </c>
      <c r="D18" s="128" t="s">
        <v>518</v>
      </c>
      <c r="E18" s="128" t="s">
        <v>526</v>
      </c>
    </row>
    <row r="19" spans="2:5" hidden="1" x14ac:dyDescent="0.2">
      <c r="B19" s="314"/>
      <c r="C19" s="75" t="s">
        <v>527</v>
      </c>
      <c r="D19" s="315" t="s">
        <v>524</v>
      </c>
      <c r="E19" s="316"/>
    </row>
    <row r="20" spans="2:5" ht="68.25" hidden="1" customHeight="1" x14ac:dyDescent="0.2">
      <c r="B20" s="196" t="s">
        <v>528</v>
      </c>
      <c r="C20" s="128" t="s">
        <v>529</v>
      </c>
      <c r="D20" s="128" t="s">
        <v>530</v>
      </c>
      <c r="E20" s="128" t="s">
        <v>531</v>
      </c>
    </row>
    <row r="21" spans="2:5" ht="63" hidden="1" customHeight="1" x14ac:dyDescent="0.2">
      <c r="B21" s="196"/>
      <c r="C21" s="75" t="s">
        <v>532</v>
      </c>
      <c r="D21" s="75" t="s">
        <v>530</v>
      </c>
      <c r="E21" s="75" t="s">
        <v>531</v>
      </c>
    </row>
    <row r="22" spans="2:5" hidden="1" x14ac:dyDescent="0.2">
      <c r="B22" s="196"/>
      <c r="C22" s="128" t="s">
        <v>533</v>
      </c>
      <c r="D22" s="128" t="s">
        <v>534</v>
      </c>
      <c r="E22" s="128" t="s">
        <v>41</v>
      </c>
    </row>
    <row r="23" spans="2:5" ht="39" customHeight="1" x14ac:dyDescent="0.2">
      <c r="B23" s="196" t="s">
        <v>535</v>
      </c>
      <c r="C23" s="69" t="s">
        <v>536</v>
      </c>
      <c r="D23" s="69" t="s">
        <v>537</v>
      </c>
      <c r="E23" s="69" t="s">
        <v>215</v>
      </c>
    </row>
    <row r="24" spans="2:5" ht="37.15" customHeight="1" x14ac:dyDescent="0.2">
      <c r="B24" s="196"/>
      <c r="C24" s="69" t="s">
        <v>538</v>
      </c>
      <c r="D24" s="307" t="s">
        <v>524</v>
      </c>
      <c r="E24" s="308"/>
    </row>
    <row r="25" spans="2:5" ht="42.75" customHeight="1" x14ac:dyDescent="0.2">
      <c r="B25" s="33" t="s">
        <v>776</v>
      </c>
      <c r="C25" s="69" t="s">
        <v>539</v>
      </c>
      <c r="D25" s="69" t="s">
        <v>537</v>
      </c>
      <c r="E25" s="69" t="s">
        <v>215</v>
      </c>
    </row>
    <row r="26" spans="2:5" ht="25.5" x14ac:dyDescent="0.2">
      <c r="B26" s="33" t="s">
        <v>540</v>
      </c>
      <c r="C26" s="69" t="s">
        <v>541</v>
      </c>
      <c r="D26" s="69" t="s">
        <v>537</v>
      </c>
      <c r="E26" s="69" t="s">
        <v>215</v>
      </c>
    </row>
    <row r="27" spans="2:5" ht="37.15" customHeight="1" x14ac:dyDescent="0.2">
      <c r="B27" s="196" t="s">
        <v>542</v>
      </c>
      <c r="C27" s="69" t="s">
        <v>543</v>
      </c>
      <c r="D27" s="307" t="s">
        <v>524</v>
      </c>
      <c r="E27" s="308"/>
    </row>
    <row r="28" spans="2:5" ht="45.75" customHeight="1" x14ac:dyDescent="0.2">
      <c r="B28" s="196"/>
      <c r="C28" s="69" t="s">
        <v>544</v>
      </c>
      <c r="D28" s="69" t="s">
        <v>537</v>
      </c>
      <c r="E28" s="69" t="s">
        <v>215</v>
      </c>
    </row>
    <row r="29" spans="2:5" ht="53.25" customHeight="1" x14ac:dyDescent="0.2">
      <c r="B29" s="33" t="s">
        <v>777</v>
      </c>
      <c r="C29" s="69" t="s">
        <v>545</v>
      </c>
      <c r="D29" s="69" t="s">
        <v>508</v>
      </c>
      <c r="E29" s="69" t="s">
        <v>546</v>
      </c>
    </row>
    <row r="30" spans="2:5" ht="25.5" x14ac:dyDescent="0.2">
      <c r="B30" s="196" t="s">
        <v>778</v>
      </c>
      <c r="C30" s="69" t="s">
        <v>547</v>
      </c>
      <c r="D30" s="69" t="s">
        <v>518</v>
      </c>
      <c r="E30" s="69" t="s">
        <v>548</v>
      </c>
    </row>
    <row r="31" spans="2:5" ht="24.75" customHeight="1" x14ac:dyDescent="0.2">
      <c r="B31" s="196"/>
      <c r="C31" s="69" t="s">
        <v>549</v>
      </c>
      <c r="D31" s="307" t="s">
        <v>550</v>
      </c>
      <c r="E31" s="308"/>
    </row>
    <row r="32" spans="2:5" ht="39.75" customHeight="1" x14ac:dyDescent="0.2">
      <c r="B32" s="196"/>
      <c r="C32" s="69" t="s">
        <v>551</v>
      </c>
      <c r="D32" s="307" t="s">
        <v>550</v>
      </c>
      <c r="E32" s="308"/>
    </row>
    <row r="33" spans="2:5" ht="78" customHeight="1" x14ac:dyDescent="0.2">
      <c r="B33" s="196"/>
      <c r="C33" s="69" t="s">
        <v>552</v>
      </c>
      <c r="D33" s="307" t="s">
        <v>550</v>
      </c>
      <c r="E33" s="308"/>
    </row>
    <row r="34" spans="2:5" ht="22.5" customHeight="1" x14ac:dyDescent="0.2">
      <c r="B34" s="196"/>
      <c r="C34" s="69" t="s">
        <v>553</v>
      </c>
      <c r="D34" s="69" t="s">
        <v>537</v>
      </c>
      <c r="E34" s="69" t="s">
        <v>215</v>
      </c>
    </row>
    <row r="35" spans="2:5" ht="36.75" customHeight="1" x14ac:dyDescent="0.2">
      <c r="B35" s="196"/>
      <c r="C35" s="69" t="s">
        <v>554</v>
      </c>
      <c r="D35" s="69" t="s">
        <v>555</v>
      </c>
      <c r="E35" s="69" t="s">
        <v>556</v>
      </c>
    </row>
    <row r="36" spans="2:5" ht="24" customHeight="1" x14ac:dyDescent="0.2">
      <c r="B36" s="220" t="s">
        <v>557</v>
      </c>
      <c r="C36" s="69" t="s">
        <v>519</v>
      </c>
      <c r="D36" s="69" t="s">
        <v>534</v>
      </c>
      <c r="E36" s="69" t="s">
        <v>519</v>
      </c>
    </row>
    <row r="37" spans="2:5" ht="39" customHeight="1" x14ac:dyDescent="0.2">
      <c r="B37" s="220"/>
      <c r="C37" s="69" t="s">
        <v>558</v>
      </c>
      <c r="D37" s="307" t="s">
        <v>524</v>
      </c>
      <c r="E37" s="308"/>
    </row>
    <row r="38" spans="2:5" ht="36.75" customHeight="1" x14ac:dyDescent="0.2">
      <c r="B38" s="220"/>
      <c r="C38" s="69" t="s">
        <v>559</v>
      </c>
      <c r="D38" s="69" t="s">
        <v>534</v>
      </c>
      <c r="E38" s="69" t="s">
        <v>560</v>
      </c>
    </row>
    <row r="39" spans="2:5" ht="24" customHeight="1" x14ac:dyDescent="0.2">
      <c r="B39" s="196" t="s">
        <v>561</v>
      </c>
      <c r="C39" s="69" t="s">
        <v>562</v>
      </c>
      <c r="D39" s="69" t="s">
        <v>512</v>
      </c>
      <c r="E39" s="69" t="s">
        <v>128</v>
      </c>
    </row>
    <row r="40" spans="2:5" ht="37.15" customHeight="1" x14ac:dyDescent="0.2">
      <c r="B40" s="196"/>
      <c r="C40" s="69" t="s">
        <v>563</v>
      </c>
      <c r="D40" s="307" t="s">
        <v>524</v>
      </c>
      <c r="E40" s="308"/>
    </row>
    <row r="41" spans="2:5" ht="37.15" customHeight="1" x14ac:dyDescent="0.2">
      <c r="B41" s="196"/>
      <c r="C41" s="69" t="s">
        <v>564</v>
      </c>
      <c r="D41" s="307" t="s">
        <v>524</v>
      </c>
      <c r="E41" s="308"/>
    </row>
    <row r="42" spans="2:5" ht="18.600000000000001" customHeight="1" x14ac:dyDescent="0.2">
      <c r="B42" s="196"/>
      <c r="C42" s="69" t="s">
        <v>565</v>
      </c>
      <c r="D42" s="307" t="s">
        <v>524</v>
      </c>
      <c r="E42" s="308"/>
    </row>
    <row r="43" spans="2:5" ht="37.15" customHeight="1" x14ac:dyDescent="0.2">
      <c r="B43" s="196"/>
      <c r="C43" s="69" t="s">
        <v>566</v>
      </c>
      <c r="D43" s="307" t="s">
        <v>524</v>
      </c>
      <c r="E43" s="308"/>
    </row>
    <row r="44" spans="2:5" ht="37.15" customHeight="1" x14ac:dyDescent="0.2">
      <c r="B44" s="196"/>
      <c r="C44" s="69" t="s">
        <v>567</v>
      </c>
      <c r="D44" s="307" t="s">
        <v>524</v>
      </c>
      <c r="E44" s="308"/>
    </row>
    <row r="45" spans="2:5" ht="18.600000000000001" customHeight="1" x14ac:dyDescent="0.2">
      <c r="B45" s="196"/>
      <c r="C45" s="69" t="s">
        <v>568</v>
      </c>
      <c r="D45" s="307" t="s">
        <v>524</v>
      </c>
      <c r="E45" s="308"/>
    </row>
    <row r="46" spans="2:5" ht="35.25" customHeight="1" x14ac:dyDescent="0.2">
      <c r="B46" s="196"/>
      <c r="C46" s="69" t="s">
        <v>569</v>
      </c>
      <c r="D46" s="69" t="s">
        <v>555</v>
      </c>
      <c r="E46" s="69" t="s">
        <v>570</v>
      </c>
    </row>
    <row r="47" spans="2:5" ht="37.15" customHeight="1" x14ac:dyDescent="0.2">
      <c r="B47" s="196"/>
      <c r="C47" s="69" t="s">
        <v>571</v>
      </c>
      <c r="D47" s="307" t="s">
        <v>524</v>
      </c>
      <c r="E47" s="308"/>
    </row>
    <row r="48" spans="2:5" x14ac:dyDescent="0.2">
      <c r="B48" s="196"/>
      <c r="C48" s="69" t="s">
        <v>572</v>
      </c>
      <c r="D48" s="307" t="s">
        <v>524</v>
      </c>
      <c r="E48" s="308"/>
    </row>
    <row r="49" spans="2:5" ht="37.15" customHeight="1" x14ac:dyDescent="0.2">
      <c r="B49" s="196"/>
      <c r="C49" s="69" t="s">
        <v>573</v>
      </c>
      <c r="D49" s="69" t="s">
        <v>574</v>
      </c>
      <c r="E49" s="69" t="s">
        <v>378</v>
      </c>
    </row>
    <row r="50" spans="2:5" ht="37.15" customHeight="1" x14ac:dyDescent="0.2">
      <c r="B50" s="220" t="s">
        <v>779</v>
      </c>
      <c r="C50" s="69" t="s">
        <v>575</v>
      </c>
      <c r="D50" s="69" t="s">
        <v>574</v>
      </c>
      <c r="E50" s="69" t="s">
        <v>378</v>
      </c>
    </row>
    <row r="51" spans="2:5" ht="37.15" customHeight="1" x14ac:dyDescent="0.2">
      <c r="B51" s="220"/>
      <c r="C51" s="69" t="s">
        <v>576</v>
      </c>
      <c r="D51" s="307" t="s">
        <v>524</v>
      </c>
      <c r="E51" s="308"/>
    </row>
    <row r="52" spans="2:5" ht="36.75" customHeight="1" x14ac:dyDescent="0.2">
      <c r="B52" s="196" t="s">
        <v>780</v>
      </c>
      <c r="C52" s="69" t="s">
        <v>577</v>
      </c>
      <c r="D52" s="69" t="s">
        <v>574</v>
      </c>
      <c r="E52" s="69" t="s">
        <v>378</v>
      </c>
    </row>
    <row r="53" spans="2:5" ht="37.15" customHeight="1" x14ac:dyDescent="0.2">
      <c r="B53" s="196"/>
      <c r="C53" s="69" t="s">
        <v>578</v>
      </c>
      <c r="D53" s="307" t="s">
        <v>524</v>
      </c>
      <c r="E53" s="308"/>
    </row>
    <row r="54" spans="2:5" ht="37.15" customHeight="1" x14ac:dyDescent="0.2">
      <c r="B54" s="196"/>
      <c r="C54" s="69" t="s">
        <v>579</v>
      </c>
      <c r="D54" s="307" t="s">
        <v>524</v>
      </c>
      <c r="E54" s="308"/>
    </row>
    <row r="55" spans="2:5" ht="25.5" x14ac:dyDescent="0.2">
      <c r="B55" s="220" t="s">
        <v>781</v>
      </c>
      <c r="C55" s="69" t="s">
        <v>580</v>
      </c>
      <c r="D55" s="307" t="s">
        <v>524</v>
      </c>
      <c r="E55" s="308"/>
    </row>
    <row r="56" spans="2:5" ht="18.600000000000001" customHeight="1" x14ac:dyDescent="0.2">
      <c r="B56" s="220"/>
      <c r="C56" s="69" t="s">
        <v>581</v>
      </c>
      <c r="D56" s="307" t="s">
        <v>524</v>
      </c>
      <c r="E56" s="308"/>
    </row>
    <row r="57" spans="2:5" ht="18.600000000000001" customHeight="1" x14ac:dyDescent="0.2">
      <c r="B57" s="220"/>
      <c r="C57" s="69" t="s">
        <v>582</v>
      </c>
      <c r="D57" s="307" t="s">
        <v>524</v>
      </c>
      <c r="E57" s="308"/>
    </row>
    <row r="58" spans="2:5" ht="18.600000000000001" customHeight="1" x14ac:dyDescent="0.2">
      <c r="B58" s="220"/>
      <c r="C58" s="69" t="s">
        <v>583</v>
      </c>
      <c r="D58" s="307" t="s">
        <v>524</v>
      </c>
      <c r="E58" s="308"/>
    </row>
    <row r="59" spans="2:5" ht="18.600000000000001" customHeight="1" x14ac:dyDescent="0.2">
      <c r="B59" s="220"/>
      <c r="C59" s="69" t="s">
        <v>584</v>
      </c>
      <c r="D59" s="307" t="s">
        <v>524</v>
      </c>
      <c r="E59" s="308"/>
    </row>
    <row r="60" spans="2:5" ht="37.15" customHeight="1" x14ac:dyDescent="0.2">
      <c r="B60" s="220"/>
      <c r="C60" s="69" t="s">
        <v>585</v>
      </c>
      <c r="D60" s="307" t="s">
        <v>524</v>
      </c>
      <c r="E60" s="308"/>
    </row>
    <row r="61" spans="2:5" ht="37.5" customHeight="1" x14ac:dyDescent="0.2">
      <c r="B61" s="33" t="s">
        <v>782</v>
      </c>
      <c r="C61" s="69" t="s">
        <v>586</v>
      </c>
      <c r="D61" s="69" t="s">
        <v>574</v>
      </c>
      <c r="E61" s="69" t="s">
        <v>310</v>
      </c>
    </row>
    <row r="62" spans="2:5" x14ac:dyDescent="0.2">
      <c r="B62" s="220" t="s">
        <v>783</v>
      </c>
      <c r="C62" s="69" t="s">
        <v>587</v>
      </c>
      <c r="D62" s="69" t="s">
        <v>588</v>
      </c>
      <c r="E62" s="69" t="s">
        <v>589</v>
      </c>
    </row>
    <row r="63" spans="2:5" ht="23.25" customHeight="1" x14ac:dyDescent="0.2">
      <c r="B63" s="220"/>
      <c r="C63" s="69" t="s">
        <v>590</v>
      </c>
      <c r="D63" s="69" t="s">
        <v>591</v>
      </c>
      <c r="E63" s="69" t="s">
        <v>268</v>
      </c>
    </row>
    <row r="64" spans="2:5" ht="20.25" customHeight="1" x14ac:dyDescent="0.2">
      <c r="B64" s="220"/>
      <c r="C64" s="69" t="s">
        <v>592</v>
      </c>
      <c r="D64" s="69" t="s">
        <v>593</v>
      </c>
      <c r="E64" s="69" t="s">
        <v>594</v>
      </c>
    </row>
    <row r="65" spans="2:5" ht="19.5" customHeight="1" x14ac:dyDescent="0.2">
      <c r="B65" s="220"/>
      <c r="C65" s="69" t="s">
        <v>595</v>
      </c>
      <c r="D65" s="69"/>
      <c r="E65" s="69" t="s">
        <v>594</v>
      </c>
    </row>
    <row r="66" spans="2:5" ht="21.75" customHeight="1" x14ac:dyDescent="0.2">
      <c r="B66" s="220"/>
      <c r="C66" s="69" t="s">
        <v>596</v>
      </c>
      <c r="D66" s="69" t="s">
        <v>593</v>
      </c>
      <c r="E66" s="69" t="s">
        <v>594</v>
      </c>
    </row>
    <row r="67" spans="2:5" x14ac:dyDescent="0.2">
      <c r="B67" s="220"/>
      <c r="C67" s="69" t="s">
        <v>597</v>
      </c>
      <c r="D67" s="69" t="s">
        <v>593</v>
      </c>
      <c r="E67" s="69" t="s">
        <v>594</v>
      </c>
    </row>
    <row r="68" spans="2:5" x14ac:dyDescent="0.2">
      <c r="B68" s="220"/>
      <c r="C68" s="69" t="s">
        <v>598</v>
      </c>
      <c r="D68" s="69" t="s">
        <v>593</v>
      </c>
      <c r="E68" s="69" t="s">
        <v>594</v>
      </c>
    </row>
    <row r="69" spans="2:5" ht="24.75" customHeight="1" x14ac:dyDescent="0.2">
      <c r="B69" s="220"/>
      <c r="C69" s="69" t="s">
        <v>599</v>
      </c>
      <c r="D69" s="69" t="s">
        <v>593</v>
      </c>
      <c r="E69" s="69" t="s">
        <v>594</v>
      </c>
    </row>
    <row r="70" spans="2:5" ht="57" customHeight="1" x14ac:dyDescent="0.2">
      <c r="B70" s="33" t="s">
        <v>784</v>
      </c>
      <c r="C70" s="69" t="s">
        <v>600</v>
      </c>
      <c r="D70" s="69" t="s">
        <v>601</v>
      </c>
      <c r="E70" s="69" t="s">
        <v>600</v>
      </c>
    </row>
    <row r="71" spans="2:5" x14ac:dyDescent="0.2"/>
  </sheetData>
  <mergeCells count="44">
    <mergeCell ref="D51:E51"/>
    <mergeCell ref="D54:E54"/>
    <mergeCell ref="D55:E55"/>
    <mergeCell ref="D57:E57"/>
    <mergeCell ref="D27:E27"/>
    <mergeCell ref="D31:E31"/>
    <mergeCell ref="D45:E45"/>
    <mergeCell ref="D41:E41"/>
    <mergeCell ref="D48:E48"/>
    <mergeCell ref="D44:E44"/>
    <mergeCell ref="D43:E43"/>
    <mergeCell ref="D42:E42"/>
    <mergeCell ref="D40:E40"/>
    <mergeCell ref="D47:E47"/>
    <mergeCell ref="D59:E59"/>
    <mergeCell ref="D60:E60"/>
    <mergeCell ref="D58:E58"/>
    <mergeCell ref="D56:E56"/>
    <mergeCell ref="D53:E53"/>
    <mergeCell ref="B50:B51"/>
    <mergeCell ref="B52:B54"/>
    <mergeCell ref="B55:B60"/>
    <mergeCell ref="B62:B69"/>
    <mergeCell ref="B36:B38"/>
    <mergeCell ref="B39:B49"/>
    <mergeCell ref="B27:B28"/>
    <mergeCell ref="B30:B35"/>
    <mergeCell ref="D37:E37"/>
    <mergeCell ref="D33:E33"/>
    <mergeCell ref="D32:E32"/>
    <mergeCell ref="B6:C6"/>
    <mergeCell ref="D6:E6"/>
    <mergeCell ref="B12:B19"/>
    <mergeCell ref="B23:B24"/>
    <mergeCell ref="B20:B22"/>
    <mergeCell ref="D15:E15"/>
    <mergeCell ref="D17:E17"/>
    <mergeCell ref="D19:E19"/>
    <mergeCell ref="D24:E24"/>
    <mergeCell ref="B2:B3"/>
    <mergeCell ref="C2:D2"/>
    <mergeCell ref="E2:E3"/>
    <mergeCell ref="C3:D3"/>
    <mergeCell ref="C4:D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67F5E-4813-4059-BEBA-5A4DEF3EC521}">
  <dimension ref="A1:G7"/>
  <sheetViews>
    <sheetView workbookViewId="0">
      <selection activeCell="B3" sqref="B3"/>
    </sheetView>
  </sheetViews>
  <sheetFormatPr baseColWidth="10" defaultColWidth="11.42578125" defaultRowHeight="15" x14ac:dyDescent="0.25"/>
  <cols>
    <col min="2" max="2" width="7.85546875" customWidth="1"/>
    <col min="3" max="3" width="6.28515625" bestFit="1" customWidth="1"/>
    <col min="4" max="4" width="13.42578125" customWidth="1"/>
    <col min="5" max="6" width="9.85546875" customWidth="1"/>
    <col min="7" max="7" width="22.5703125" customWidth="1"/>
  </cols>
  <sheetData>
    <row r="1" spans="1:7" x14ac:dyDescent="0.25">
      <c r="A1" s="317" t="s">
        <v>602</v>
      </c>
      <c r="B1" s="317"/>
      <c r="C1" s="317" t="s">
        <v>603</v>
      </c>
      <c r="D1" s="317"/>
      <c r="E1" s="317" t="s">
        <v>45</v>
      </c>
      <c r="F1" s="317"/>
      <c r="G1" s="1" t="s">
        <v>604</v>
      </c>
    </row>
    <row r="2" spans="1:7" x14ac:dyDescent="0.25">
      <c r="A2" t="s">
        <v>605</v>
      </c>
      <c r="B2">
        <v>0</v>
      </c>
      <c r="C2" t="s">
        <v>606</v>
      </c>
      <c r="D2">
        <v>10</v>
      </c>
      <c r="E2" t="s">
        <v>606</v>
      </c>
      <c r="F2">
        <v>0</v>
      </c>
      <c r="G2">
        <v>0</v>
      </c>
    </row>
    <row r="3" spans="1:7" x14ac:dyDescent="0.25">
      <c r="A3" t="s">
        <v>607</v>
      </c>
      <c r="B3">
        <v>10</v>
      </c>
      <c r="C3" t="s">
        <v>608</v>
      </c>
      <c r="D3">
        <v>5</v>
      </c>
      <c r="E3" t="s">
        <v>608</v>
      </c>
      <c r="F3">
        <v>5</v>
      </c>
      <c r="G3">
        <v>1</v>
      </c>
    </row>
    <row r="4" spans="1:7" x14ac:dyDescent="0.25">
      <c r="C4" t="s">
        <v>609</v>
      </c>
      <c r="D4">
        <v>0</v>
      </c>
      <c r="E4" t="s">
        <v>609</v>
      </c>
      <c r="F4">
        <v>10</v>
      </c>
      <c r="G4">
        <v>2</v>
      </c>
    </row>
    <row r="5" spans="1:7" x14ac:dyDescent="0.25">
      <c r="G5">
        <v>3</v>
      </c>
    </row>
    <row r="6" spans="1:7" x14ac:dyDescent="0.25">
      <c r="G6">
        <v>4</v>
      </c>
    </row>
    <row r="7" spans="1:7" x14ac:dyDescent="0.25">
      <c r="G7">
        <v>5</v>
      </c>
    </row>
  </sheetData>
  <mergeCells count="3">
    <mergeCell ref="A1:B1"/>
    <mergeCell ref="C1:D1"/>
    <mergeCell ref="E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1C32F-6E5C-4CF8-B407-147F77F3EEDF}">
  <dimension ref="A1:J64"/>
  <sheetViews>
    <sheetView showGridLines="0" zoomScaleNormal="100" workbookViewId="0">
      <selection activeCell="G4" sqref="G4"/>
    </sheetView>
  </sheetViews>
  <sheetFormatPr baseColWidth="10" defaultColWidth="0" defaultRowHeight="15.75" zeroHeight="1" x14ac:dyDescent="0.25"/>
  <cols>
    <col min="1" max="1" width="2.42578125" style="12" customWidth="1"/>
    <col min="2" max="3" width="12.42578125" style="12" customWidth="1"/>
    <col min="4" max="5" width="14.5703125" style="12" customWidth="1"/>
    <col min="6" max="6" width="25.28515625" style="12" bestFit="1" customWidth="1"/>
    <col min="7" max="7" width="29" style="12" customWidth="1"/>
    <col min="8" max="8" width="4.28515625" style="12" customWidth="1"/>
    <col min="9" max="9" width="11.42578125" style="12" hidden="1" customWidth="1"/>
    <col min="10" max="10" width="11.5703125" style="12" hidden="1" customWidth="1"/>
    <col min="11" max="16384" width="11.42578125" style="12" hidden="1"/>
  </cols>
  <sheetData>
    <row r="1" spans="2:7" x14ac:dyDescent="0.25"/>
    <row r="2" spans="2:7" s="76" customFormat="1" ht="31.5" customHeight="1" x14ac:dyDescent="0.25">
      <c r="B2" s="173" t="s">
        <v>787</v>
      </c>
      <c r="C2" s="173"/>
      <c r="D2" s="175" t="s">
        <v>786</v>
      </c>
      <c r="E2" s="175"/>
      <c r="F2" s="175"/>
      <c r="G2" s="174"/>
    </row>
    <row r="3" spans="2:7" s="76" customFormat="1" ht="17.25" customHeight="1" x14ac:dyDescent="0.25">
      <c r="B3" s="173"/>
      <c r="C3" s="173"/>
      <c r="D3" s="176" t="s">
        <v>785</v>
      </c>
      <c r="E3" s="177"/>
      <c r="F3" s="150"/>
      <c r="G3" s="174"/>
    </row>
    <row r="4" spans="2:7" s="76" customFormat="1" ht="17.25" customHeight="1" x14ac:dyDescent="0.25">
      <c r="B4" s="172" t="s">
        <v>794</v>
      </c>
      <c r="C4" s="172"/>
      <c r="D4" s="172" t="s">
        <v>797</v>
      </c>
      <c r="E4" s="172"/>
      <c r="F4" s="172"/>
      <c r="G4" s="77" t="s">
        <v>798</v>
      </c>
    </row>
    <row r="5" spans="2:7" ht="7.5" customHeight="1" x14ac:dyDescent="0.25"/>
    <row r="6" spans="2:7" ht="18" customHeight="1" x14ac:dyDescent="0.25">
      <c r="B6" s="179" t="s">
        <v>660</v>
      </c>
      <c r="C6" s="179"/>
      <c r="D6" s="179"/>
      <c r="E6" s="179"/>
      <c r="F6" s="179"/>
      <c r="G6" s="179"/>
    </row>
    <row r="7" spans="2:7" ht="34.9" customHeight="1" x14ac:dyDescent="0.25">
      <c r="B7" s="180" t="s">
        <v>30</v>
      </c>
      <c r="C7" s="180"/>
      <c r="D7" s="181"/>
      <c r="E7" s="181"/>
      <c r="F7" s="86" t="s">
        <v>31</v>
      </c>
      <c r="G7" s="15"/>
    </row>
    <row r="8" spans="2:7" ht="38.25" x14ac:dyDescent="0.25">
      <c r="B8" s="180" t="s">
        <v>32</v>
      </c>
      <c r="C8" s="180"/>
      <c r="D8" s="182"/>
      <c r="E8" s="182"/>
      <c r="F8" s="84" t="s">
        <v>742</v>
      </c>
      <c r="G8" s="16"/>
    </row>
    <row r="9" spans="2:7" ht="25.5" x14ac:dyDescent="0.25">
      <c r="B9" s="180" t="s">
        <v>33</v>
      </c>
      <c r="C9" s="180"/>
      <c r="D9" s="181"/>
      <c r="E9" s="181"/>
      <c r="F9" s="86" t="s">
        <v>662</v>
      </c>
      <c r="G9" s="132" t="s">
        <v>34</v>
      </c>
    </row>
    <row r="10" spans="2:7" ht="25.5" x14ac:dyDescent="0.25">
      <c r="B10" s="180" t="s">
        <v>35</v>
      </c>
      <c r="C10" s="180"/>
      <c r="D10" s="182"/>
      <c r="E10" s="182"/>
      <c r="F10" s="86" t="s">
        <v>663</v>
      </c>
      <c r="G10" s="132" t="s">
        <v>36</v>
      </c>
    </row>
    <row r="11" spans="2:7" ht="25.5" x14ac:dyDescent="0.25">
      <c r="B11" s="180" t="s">
        <v>37</v>
      </c>
      <c r="C11" s="180"/>
      <c r="D11" s="181"/>
      <c r="E11" s="181"/>
      <c r="F11" s="86" t="s">
        <v>664</v>
      </c>
      <c r="G11" s="132" t="s">
        <v>36</v>
      </c>
    </row>
    <row r="12" spans="2:7" ht="21.75" customHeight="1" x14ac:dyDescent="0.25">
      <c r="B12" s="180" t="s">
        <v>38</v>
      </c>
      <c r="C12" s="180"/>
      <c r="D12" s="182"/>
      <c r="E12" s="182"/>
      <c r="F12" s="84"/>
      <c r="G12" s="16"/>
    </row>
    <row r="13" spans="2:7" ht="19.149999999999999" customHeight="1" x14ac:dyDescent="0.25">
      <c r="B13" s="179" t="s">
        <v>661</v>
      </c>
      <c r="C13" s="179"/>
      <c r="D13" s="179"/>
      <c r="E13" s="179"/>
      <c r="F13" s="179"/>
      <c r="G13" s="179"/>
    </row>
    <row r="14" spans="2:7" ht="37.9" customHeight="1" x14ac:dyDescent="0.25">
      <c r="B14" s="180" t="s">
        <v>669</v>
      </c>
      <c r="C14" s="180"/>
      <c r="D14" s="182"/>
      <c r="E14" s="182"/>
      <c r="F14" s="182"/>
      <c r="G14" s="182"/>
    </row>
    <row r="15" spans="2:7" ht="37.9" customHeight="1" x14ac:dyDescent="0.25">
      <c r="B15" s="180" t="s">
        <v>670</v>
      </c>
      <c r="C15" s="180"/>
      <c r="D15" s="182"/>
      <c r="E15" s="182"/>
      <c r="F15" s="182"/>
      <c r="G15" s="182"/>
    </row>
    <row r="16" spans="2:7" ht="19.149999999999999" customHeight="1" x14ac:dyDescent="0.25">
      <c r="B16" s="179" t="s">
        <v>665</v>
      </c>
      <c r="C16" s="179"/>
      <c r="D16" s="179"/>
      <c r="E16" s="179"/>
      <c r="F16" s="179"/>
      <c r="G16" s="179"/>
    </row>
    <row r="17" spans="2:7" ht="19.149999999999999" customHeight="1" x14ac:dyDescent="0.25">
      <c r="B17" s="170" t="s">
        <v>729</v>
      </c>
      <c r="C17" s="170"/>
      <c r="D17" s="170"/>
      <c r="E17" s="170" t="s">
        <v>735</v>
      </c>
      <c r="F17" s="170"/>
      <c r="G17" s="170"/>
    </row>
    <row r="18" spans="2:7" x14ac:dyDescent="0.25">
      <c r="B18" s="83" t="s">
        <v>39</v>
      </c>
      <c r="C18" s="170" t="s">
        <v>28</v>
      </c>
      <c r="D18" s="170"/>
      <c r="E18" s="83" t="s">
        <v>39</v>
      </c>
      <c r="F18" s="83" t="s">
        <v>28</v>
      </c>
      <c r="G18" s="83" t="s">
        <v>671</v>
      </c>
    </row>
    <row r="19" spans="2:7" x14ac:dyDescent="0.25">
      <c r="B19" s="13"/>
      <c r="C19" s="178"/>
      <c r="D19" s="178"/>
      <c r="E19" s="14"/>
      <c r="F19" s="13"/>
      <c r="G19" s="13"/>
    </row>
    <row r="20" spans="2:7" x14ac:dyDescent="0.25">
      <c r="B20" s="13"/>
      <c r="C20" s="178"/>
      <c r="D20" s="178"/>
      <c r="E20" s="14"/>
      <c r="F20" s="13"/>
      <c r="G20" s="13"/>
    </row>
    <row r="21" spans="2:7" x14ac:dyDescent="0.25">
      <c r="B21" s="13"/>
      <c r="C21" s="178"/>
      <c r="D21" s="178"/>
      <c r="E21" s="14"/>
      <c r="F21" s="13"/>
      <c r="G21" s="13"/>
    </row>
    <row r="22" spans="2:7" x14ac:dyDescent="0.25">
      <c r="B22" s="13"/>
      <c r="C22" s="178"/>
      <c r="D22" s="178"/>
      <c r="E22" s="14"/>
      <c r="F22" s="13"/>
      <c r="G22" s="13"/>
    </row>
    <row r="23" spans="2:7" x14ac:dyDescent="0.25">
      <c r="B23" s="13"/>
      <c r="C23" s="178"/>
      <c r="D23" s="178"/>
      <c r="E23" s="14"/>
      <c r="F23" s="13"/>
      <c r="G23" s="13"/>
    </row>
    <row r="24" spans="2:7" x14ac:dyDescent="0.25">
      <c r="B24" s="13"/>
      <c r="C24" s="178"/>
      <c r="D24" s="178"/>
      <c r="E24" s="14"/>
      <c r="F24" s="13"/>
      <c r="G24" s="13"/>
    </row>
    <row r="25" spans="2:7" x14ac:dyDescent="0.25">
      <c r="B25" s="13"/>
      <c r="C25" s="178"/>
      <c r="D25" s="178"/>
      <c r="E25" s="14"/>
      <c r="F25" s="13"/>
      <c r="G25" s="13"/>
    </row>
    <row r="26" spans="2:7" x14ac:dyDescent="0.25">
      <c r="B26" s="13"/>
      <c r="C26" s="178"/>
      <c r="D26" s="178"/>
      <c r="E26" s="14"/>
      <c r="F26" s="13"/>
      <c r="G26" s="13"/>
    </row>
    <row r="27" spans="2:7" x14ac:dyDescent="0.25">
      <c r="B27" s="13"/>
      <c r="C27" s="178"/>
      <c r="D27" s="178"/>
      <c r="E27" s="14"/>
      <c r="F27" s="13"/>
      <c r="G27" s="13"/>
    </row>
    <row r="28" spans="2:7" x14ac:dyDescent="0.25">
      <c r="B28" s="13"/>
      <c r="C28" s="178"/>
      <c r="D28" s="178"/>
      <c r="E28" s="14"/>
      <c r="F28" s="13"/>
      <c r="G28" s="13"/>
    </row>
    <row r="29" spans="2:7" x14ac:dyDescent="0.25">
      <c r="B29" s="13"/>
      <c r="C29" s="178"/>
      <c r="D29" s="178"/>
      <c r="E29" s="14"/>
      <c r="F29" s="13"/>
      <c r="G29" s="13"/>
    </row>
    <row r="30" spans="2:7" x14ac:dyDescent="0.25">
      <c r="B30" s="13"/>
      <c r="C30" s="178"/>
      <c r="D30" s="178"/>
      <c r="E30" s="14"/>
      <c r="F30" s="13"/>
      <c r="G30" s="13"/>
    </row>
    <row r="31" spans="2:7" x14ac:dyDescent="0.25">
      <c r="B31" s="13"/>
      <c r="C31" s="178"/>
      <c r="D31" s="178"/>
      <c r="E31" s="14"/>
      <c r="F31" s="13"/>
      <c r="G31" s="13"/>
    </row>
    <row r="32" spans="2:7" x14ac:dyDescent="0.25">
      <c r="B32" s="13"/>
      <c r="C32" s="178"/>
      <c r="D32" s="178"/>
      <c r="E32" s="14"/>
      <c r="F32" s="13"/>
      <c r="G32" s="13"/>
    </row>
    <row r="33" spans="2:7" x14ac:dyDescent="0.25">
      <c r="B33" s="13"/>
      <c r="C33" s="178"/>
      <c r="D33" s="178"/>
      <c r="E33" s="14"/>
      <c r="F33" s="13"/>
      <c r="G33" s="13"/>
    </row>
    <row r="34" spans="2:7" x14ac:dyDescent="0.25">
      <c r="B34" s="13"/>
      <c r="C34" s="178"/>
      <c r="D34" s="178"/>
      <c r="E34" s="14"/>
      <c r="F34" s="13"/>
      <c r="G34" s="13"/>
    </row>
    <row r="35" spans="2:7" x14ac:dyDescent="0.25">
      <c r="B35" s="13"/>
      <c r="C35" s="178"/>
      <c r="D35" s="178"/>
      <c r="E35" s="14"/>
      <c r="F35" s="13"/>
      <c r="G35" s="13"/>
    </row>
    <row r="36" spans="2:7" x14ac:dyDescent="0.25">
      <c r="B36" s="13"/>
      <c r="C36" s="178"/>
      <c r="D36" s="178"/>
      <c r="E36" s="14"/>
      <c r="F36" s="13"/>
      <c r="G36" s="13"/>
    </row>
    <row r="37" spans="2:7" x14ac:dyDescent="0.25">
      <c r="B37" s="13"/>
      <c r="C37" s="178"/>
      <c r="D37" s="178"/>
      <c r="E37" s="14"/>
      <c r="F37" s="13"/>
      <c r="G37" s="13"/>
    </row>
    <row r="38" spans="2:7" x14ac:dyDescent="0.25">
      <c r="B38" s="13"/>
      <c r="C38" s="178"/>
      <c r="D38" s="178"/>
      <c r="E38" s="14"/>
      <c r="F38" s="13"/>
      <c r="G38" s="13"/>
    </row>
    <row r="39" spans="2:7" x14ac:dyDescent="0.25">
      <c r="B39" s="178"/>
      <c r="C39" s="178"/>
      <c r="D39" s="178"/>
      <c r="E39" s="178"/>
      <c r="F39" s="178"/>
      <c r="G39" s="178"/>
    </row>
    <row r="40" spans="2:7" x14ac:dyDescent="0.25">
      <c r="B40" s="179" t="s">
        <v>666</v>
      </c>
      <c r="C40" s="179"/>
      <c r="D40" s="179"/>
      <c r="E40" s="179"/>
      <c r="F40" s="179"/>
      <c r="G40" s="179"/>
    </row>
    <row r="41" spans="2:7" ht="36.6" customHeight="1" x14ac:dyDescent="0.25">
      <c r="B41" s="180" t="s">
        <v>40</v>
      </c>
      <c r="C41" s="180"/>
      <c r="D41" s="182"/>
      <c r="E41" s="182"/>
      <c r="F41" s="182"/>
      <c r="G41" s="182"/>
    </row>
    <row r="42" spans="2:7" ht="36.6" customHeight="1" x14ac:dyDescent="0.25">
      <c r="B42" s="180" t="s">
        <v>41</v>
      </c>
      <c r="C42" s="180"/>
      <c r="D42" s="182"/>
      <c r="E42" s="182"/>
      <c r="F42" s="182"/>
      <c r="G42" s="182"/>
    </row>
    <row r="43" spans="2:7" x14ac:dyDescent="0.25">
      <c r="B43" s="179" t="s">
        <v>667</v>
      </c>
      <c r="C43" s="179"/>
      <c r="D43" s="179"/>
      <c r="E43" s="179" t="s">
        <v>668</v>
      </c>
      <c r="F43" s="179"/>
      <c r="G43" s="179"/>
    </row>
    <row r="44" spans="2:7" ht="38.25" x14ac:dyDescent="0.25">
      <c r="B44" s="83" t="s">
        <v>39</v>
      </c>
      <c r="C44" s="83" t="s">
        <v>672</v>
      </c>
      <c r="D44" s="83" t="s">
        <v>28</v>
      </c>
      <c r="E44" s="83" t="s">
        <v>39</v>
      </c>
      <c r="F44" s="83" t="s">
        <v>28</v>
      </c>
      <c r="G44" s="83" t="s">
        <v>671</v>
      </c>
    </row>
    <row r="45" spans="2:7" x14ac:dyDescent="0.25">
      <c r="B45" s="13"/>
      <c r="C45" s="13"/>
      <c r="D45" s="13"/>
      <c r="E45" s="13"/>
      <c r="F45" s="13"/>
      <c r="G45" s="13"/>
    </row>
    <row r="46" spans="2:7" x14ac:dyDescent="0.25">
      <c r="B46" s="13"/>
      <c r="C46" s="13"/>
      <c r="D46" s="13"/>
      <c r="E46" s="13"/>
      <c r="F46" s="13"/>
      <c r="G46" s="13"/>
    </row>
    <row r="47" spans="2:7" x14ac:dyDescent="0.25">
      <c r="B47" s="13"/>
      <c r="C47" s="13"/>
      <c r="D47" s="13"/>
      <c r="E47" s="13"/>
      <c r="F47" s="13"/>
      <c r="G47" s="13"/>
    </row>
    <row r="48" spans="2:7" x14ac:dyDescent="0.25">
      <c r="B48" s="13"/>
      <c r="C48" s="13"/>
      <c r="D48" s="13"/>
      <c r="E48" s="13"/>
      <c r="F48" s="13"/>
      <c r="G48" s="13"/>
    </row>
    <row r="49" spans="2:7" x14ac:dyDescent="0.25">
      <c r="B49" s="13"/>
      <c r="C49" s="13"/>
      <c r="D49" s="13"/>
      <c r="E49" s="13"/>
      <c r="F49" s="13"/>
      <c r="G49" s="13"/>
    </row>
    <row r="50" spans="2:7" x14ac:dyDescent="0.25">
      <c r="B50" s="13"/>
      <c r="C50" s="13"/>
      <c r="D50" s="13"/>
      <c r="E50" s="13"/>
      <c r="F50" s="13"/>
      <c r="G50" s="13"/>
    </row>
    <row r="51" spans="2:7" x14ac:dyDescent="0.25">
      <c r="B51" s="13"/>
      <c r="C51" s="13"/>
      <c r="D51" s="13"/>
      <c r="E51" s="13"/>
      <c r="F51" s="13"/>
      <c r="G51" s="13"/>
    </row>
    <row r="52" spans="2:7" x14ac:dyDescent="0.25">
      <c r="B52" s="13"/>
      <c r="C52" s="13"/>
      <c r="D52" s="13"/>
      <c r="E52" s="13"/>
      <c r="F52" s="13"/>
      <c r="G52" s="13"/>
    </row>
    <row r="53" spans="2:7" x14ac:dyDescent="0.25">
      <c r="B53" s="13"/>
      <c r="C53" s="13"/>
      <c r="D53" s="13"/>
      <c r="E53" s="13"/>
      <c r="F53" s="13"/>
      <c r="G53" s="13"/>
    </row>
    <row r="54" spans="2:7" x14ac:dyDescent="0.25">
      <c r="B54" s="13"/>
      <c r="C54" s="13"/>
      <c r="D54" s="13"/>
      <c r="E54" s="13"/>
      <c r="F54" s="13"/>
      <c r="G54" s="13"/>
    </row>
    <row r="55" spans="2:7" x14ac:dyDescent="0.25">
      <c r="B55" s="13"/>
      <c r="C55" s="13"/>
      <c r="D55" s="13"/>
      <c r="E55" s="13"/>
      <c r="F55" s="13"/>
      <c r="G55" s="13"/>
    </row>
    <row r="56" spans="2:7" x14ac:dyDescent="0.25">
      <c r="B56" s="13"/>
      <c r="C56" s="13"/>
      <c r="D56" s="13"/>
      <c r="E56" s="13"/>
      <c r="F56" s="13"/>
      <c r="G56" s="13"/>
    </row>
    <row r="57" spans="2:7" x14ac:dyDescent="0.25">
      <c r="B57" s="13"/>
      <c r="C57" s="13"/>
      <c r="D57" s="13"/>
      <c r="E57" s="13"/>
      <c r="F57" s="13"/>
      <c r="G57" s="13"/>
    </row>
    <row r="58" spans="2:7" x14ac:dyDescent="0.25">
      <c r="B58" s="13"/>
      <c r="C58" s="13"/>
      <c r="D58" s="13"/>
      <c r="E58" s="13"/>
      <c r="F58" s="13"/>
      <c r="G58" s="13"/>
    </row>
    <row r="59" spans="2:7" x14ac:dyDescent="0.25">
      <c r="B59" s="13"/>
      <c r="C59" s="13"/>
      <c r="D59" s="13"/>
      <c r="E59" s="13"/>
      <c r="F59" s="13"/>
      <c r="G59" s="13"/>
    </row>
    <row r="60" spans="2:7" x14ac:dyDescent="0.25">
      <c r="B60" s="13"/>
      <c r="C60" s="13"/>
      <c r="D60" s="13"/>
      <c r="E60" s="13"/>
      <c r="F60" s="13"/>
      <c r="G60" s="13"/>
    </row>
    <row r="61" spans="2:7" x14ac:dyDescent="0.25">
      <c r="B61" s="13"/>
      <c r="C61" s="13"/>
      <c r="D61" s="13"/>
      <c r="E61" s="13"/>
      <c r="F61" s="13"/>
      <c r="G61" s="13"/>
    </row>
    <row r="62" spans="2:7" x14ac:dyDescent="0.25">
      <c r="B62" s="13"/>
      <c r="C62" s="13"/>
      <c r="D62" s="13"/>
      <c r="E62" s="13"/>
      <c r="F62" s="13"/>
      <c r="G62" s="13"/>
    </row>
    <row r="63" spans="2:7" x14ac:dyDescent="0.25">
      <c r="B63" s="13"/>
      <c r="C63" s="13"/>
      <c r="D63" s="13"/>
      <c r="E63" s="13"/>
      <c r="F63" s="13"/>
      <c r="G63" s="13"/>
    </row>
    <row r="64" spans="2:7" x14ac:dyDescent="0.25"/>
  </sheetData>
  <mergeCells count="56">
    <mergeCell ref="D11:E11"/>
    <mergeCell ref="D14:G14"/>
    <mergeCell ref="D15:G15"/>
    <mergeCell ref="B17:D17"/>
    <mergeCell ref="E17:G17"/>
    <mergeCell ref="B11:C11"/>
    <mergeCell ref="D12:E12"/>
    <mergeCell ref="B12:C12"/>
    <mergeCell ref="B43:D43"/>
    <mergeCell ref="E43:G43"/>
    <mergeCell ref="B41:C41"/>
    <mergeCell ref="D41:G41"/>
    <mergeCell ref="B42:C42"/>
    <mergeCell ref="D42:G42"/>
    <mergeCell ref="B40:G40"/>
    <mergeCell ref="C25:D25"/>
    <mergeCell ref="C26:D26"/>
    <mergeCell ref="C27:D27"/>
    <mergeCell ref="C20:D20"/>
    <mergeCell ref="C21:D21"/>
    <mergeCell ref="B39:G39"/>
    <mergeCell ref="C24:D24"/>
    <mergeCell ref="C29:D29"/>
    <mergeCell ref="C30:D30"/>
    <mergeCell ref="C31:D31"/>
    <mergeCell ref="C33:D33"/>
    <mergeCell ref="C32:D32"/>
    <mergeCell ref="C34:D34"/>
    <mergeCell ref="C35:D35"/>
    <mergeCell ref="C36:D36"/>
    <mergeCell ref="B6:G6"/>
    <mergeCell ref="B7:C7"/>
    <mergeCell ref="B8:C8"/>
    <mergeCell ref="B9:C9"/>
    <mergeCell ref="B10:C10"/>
    <mergeCell ref="D7:E7"/>
    <mergeCell ref="D8:E8"/>
    <mergeCell ref="D9:E9"/>
    <mergeCell ref="D10:E10"/>
    <mergeCell ref="C37:D37"/>
    <mergeCell ref="C38:D38"/>
    <mergeCell ref="B13:G13"/>
    <mergeCell ref="B16:G16"/>
    <mergeCell ref="B14:C14"/>
    <mergeCell ref="B15:C15"/>
    <mergeCell ref="C28:D28"/>
    <mergeCell ref="C22:D22"/>
    <mergeCell ref="C23:D23"/>
    <mergeCell ref="C18:D18"/>
    <mergeCell ref="C19:D19"/>
    <mergeCell ref="D4:F4"/>
    <mergeCell ref="B2:C3"/>
    <mergeCell ref="B4:C4"/>
    <mergeCell ref="G2:G3"/>
    <mergeCell ref="D2:F2"/>
    <mergeCell ref="D3:F3"/>
  </mergeCells>
  <phoneticPr fontId="3" type="noConversion"/>
  <printOptions gridLine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236FC-AD8B-4FD3-8E67-07751907B340}">
  <dimension ref="A1:Z29"/>
  <sheetViews>
    <sheetView showGridLines="0" zoomScaleNormal="100" workbookViewId="0">
      <selection activeCell="R4" sqref="R4:Y4"/>
    </sheetView>
  </sheetViews>
  <sheetFormatPr baseColWidth="10" defaultColWidth="0" defaultRowHeight="15.75" zeroHeight="1" x14ac:dyDescent="0.25"/>
  <cols>
    <col min="1" max="1" width="3.85546875" style="12" customWidth="1"/>
    <col min="2" max="2" width="9" style="17" customWidth="1"/>
    <col min="3" max="3" width="16.7109375" style="17" customWidth="1"/>
    <col min="4" max="6" width="14.85546875" style="17" customWidth="1"/>
    <col min="7" max="7" width="13.7109375" style="12" bestFit="1" customWidth="1"/>
    <col min="8" max="9" width="9.7109375" style="12" bestFit="1" customWidth="1"/>
    <col min="10" max="10" width="10.7109375" style="18" bestFit="1" customWidth="1"/>
    <col min="11" max="11" width="8.5703125" style="12" bestFit="1" customWidth="1"/>
    <col min="12" max="12" width="10.85546875" style="12" bestFit="1" customWidth="1"/>
    <col min="13" max="13" width="8.42578125" style="12" bestFit="1" customWidth="1"/>
    <col min="14" max="14" width="12.28515625" style="12" bestFit="1" customWidth="1"/>
    <col min="15" max="15" width="11.7109375" style="12" bestFit="1" customWidth="1"/>
    <col min="16" max="16" width="11.140625" style="12" customWidth="1"/>
    <col min="17" max="17" width="9.7109375" style="12" bestFit="1" customWidth="1"/>
    <col min="18" max="25" width="4.5703125" style="12" bestFit="1" customWidth="1"/>
    <col min="26" max="26" width="3.5703125" style="12" customWidth="1"/>
    <col min="27" max="16384" width="11.42578125" style="12" hidden="1"/>
  </cols>
  <sheetData>
    <row r="1" spans="2:25" x14ac:dyDescent="0.25"/>
    <row r="2" spans="2:25" s="76" customFormat="1" ht="31.5" customHeight="1" x14ac:dyDescent="0.25">
      <c r="B2" s="173" t="s">
        <v>787</v>
      </c>
      <c r="C2" s="173"/>
      <c r="D2" s="175" t="s">
        <v>786</v>
      </c>
      <c r="E2" s="175"/>
      <c r="F2" s="175"/>
      <c r="G2" s="175"/>
      <c r="H2" s="175"/>
      <c r="I2" s="175"/>
      <c r="J2" s="175"/>
      <c r="K2" s="175"/>
      <c r="L2" s="175"/>
      <c r="M2" s="175"/>
      <c r="N2" s="175"/>
      <c r="O2" s="175"/>
      <c r="P2" s="175"/>
      <c r="Q2" s="175"/>
      <c r="R2" s="174"/>
      <c r="S2" s="174"/>
      <c r="T2" s="174"/>
      <c r="U2" s="174"/>
      <c r="V2" s="174"/>
      <c r="W2" s="174"/>
      <c r="X2" s="174"/>
      <c r="Y2" s="174"/>
    </row>
    <row r="3" spans="2:25" s="76" customFormat="1" ht="17.25" customHeight="1" x14ac:dyDescent="0.25">
      <c r="B3" s="173"/>
      <c r="C3" s="173"/>
      <c r="D3" s="176" t="s">
        <v>785</v>
      </c>
      <c r="E3" s="177"/>
      <c r="F3" s="177"/>
      <c r="G3" s="177"/>
      <c r="H3" s="177"/>
      <c r="I3" s="177"/>
      <c r="J3" s="177"/>
      <c r="K3" s="177"/>
      <c r="L3" s="177"/>
      <c r="M3" s="177"/>
      <c r="N3" s="177"/>
      <c r="O3" s="177"/>
      <c r="P3" s="177"/>
      <c r="Q3" s="150"/>
      <c r="R3" s="174"/>
      <c r="S3" s="174"/>
      <c r="T3" s="174"/>
      <c r="U3" s="174"/>
      <c r="V3" s="174"/>
      <c r="W3" s="174"/>
      <c r="X3" s="174"/>
      <c r="Y3" s="174"/>
    </row>
    <row r="4" spans="2:25" s="76" customFormat="1" ht="17.25" customHeight="1" x14ac:dyDescent="0.25">
      <c r="B4" s="172" t="s">
        <v>794</v>
      </c>
      <c r="C4" s="172"/>
      <c r="D4" s="172" t="s">
        <v>799</v>
      </c>
      <c r="E4" s="172"/>
      <c r="F4" s="172"/>
      <c r="G4" s="172"/>
      <c r="H4" s="172"/>
      <c r="I4" s="172"/>
      <c r="J4" s="172"/>
      <c r="K4" s="172"/>
      <c r="L4" s="172"/>
      <c r="M4" s="172"/>
      <c r="N4" s="172"/>
      <c r="O4" s="172"/>
      <c r="P4" s="172"/>
      <c r="Q4" s="172"/>
      <c r="R4" s="172" t="s">
        <v>798</v>
      </c>
      <c r="S4" s="172"/>
      <c r="T4" s="172"/>
      <c r="U4" s="172"/>
      <c r="V4" s="172"/>
      <c r="W4" s="172"/>
      <c r="X4" s="172"/>
      <c r="Y4" s="172"/>
    </row>
    <row r="5" spans="2:25" x14ac:dyDescent="0.25"/>
    <row r="6" spans="2:25" ht="19.149999999999999" customHeight="1" x14ac:dyDescent="0.25">
      <c r="B6" s="183" t="s">
        <v>638</v>
      </c>
      <c r="C6" s="183"/>
      <c r="D6" s="183"/>
      <c r="E6" s="183"/>
      <c r="F6" s="183"/>
      <c r="G6" s="183"/>
      <c r="H6" s="183"/>
      <c r="I6" s="183"/>
      <c r="J6" s="183"/>
      <c r="K6" s="183"/>
      <c r="L6" s="183"/>
      <c r="M6" s="183"/>
      <c r="N6" s="183"/>
      <c r="O6" s="183"/>
      <c r="P6" s="183"/>
      <c r="Q6" s="183"/>
      <c r="R6" s="183"/>
      <c r="S6" s="183"/>
      <c r="T6" s="183"/>
      <c r="U6" s="183"/>
      <c r="V6" s="183"/>
      <c r="W6" s="183"/>
      <c r="X6" s="183"/>
      <c r="Y6" s="183"/>
    </row>
    <row r="7" spans="2:25" s="48" customFormat="1" ht="19.149999999999999" customHeight="1" x14ac:dyDescent="0.2">
      <c r="B7" s="170" t="s">
        <v>736</v>
      </c>
      <c r="C7" s="170"/>
      <c r="D7" s="170"/>
      <c r="E7" s="170"/>
      <c r="F7" s="170"/>
      <c r="G7" s="170" t="s">
        <v>633</v>
      </c>
      <c r="H7" s="170"/>
      <c r="I7" s="170"/>
      <c r="J7" s="170"/>
      <c r="K7" s="170"/>
      <c r="L7" s="170"/>
      <c r="M7" s="170"/>
      <c r="N7" s="170"/>
      <c r="O7" s="170"/>
      <c r="P7" s="170"/>
      <c r="Q7" s="170"/>
      <c r="R7" s="170" t="s">
        <v>632</v>
      </c>
      <c r="S7" s="170"/>
      <c r="T7" s="170"/>
      <c r="U7" s="170"/>
      <c r="V7" s="170"/>
      <c r="W7" s="170"/>
      <c r="X7" s="170"/>
      <c r="Y7" s="170"/>
    </row>
    <row r="8" spans="2:25" s="30" customFormat="1" ht="51" x14ac:dyDescent="0.2">
      <c r="B8" s="88" t="s">
        <v>39</v>
      </c>
      <c r="C8" s="88" t="s">
        <v>44</v>
      </c>
      <c r="D8" s="88" t="s">
        <v>673</v>
      </c>
      <c r="E8" s="88" t="s">
        <v>674</v>
      </c>
      <c r="F8" s="88" t="s">
        <v>675</v>
      </c>
      <c r="G8" s="88" t="s">
        <v>676</v>
      </c>
      <c r="H8" s="88" t="s">
        <v>677</v>
      </c>
      <c r="I8" s="88" t="s">
        <v>678</v>
      </c>
      <c r="J8" s="88" t="s">
        <v>679</v>
      </c>
      <c r="K8" s="88" t="s">
        <v>680</v>
      </c>
      <c r="L8" s="88" t="s">
        <v>681</v>
      </c>
      <c r="M8" s="88" t="s">
        <v>682</v>
      </c>
      <c r="N8" s="88" t="s">
        <v>683</v>
      </c>
      <c r="O8" s="88" t="s">
        <v>684</v>
      </c>
      <c r="P8" s="88" t="s">
        <v>685</v>
      </c>
      <c r="Q8" s="88" t="s">
        <v>686</v>
      </c>
      <c r="R8" s="89" t="s">
        <v>46</v>
      </c>
      <c r="S8" s="89" t="s">
        <v>47</v>
      </c>
      <c r="T8" s="89" t="s">
        <v>48</v>
      </c>
      <c r="U8" s="89" t="s">
        <v>49</v>
      </c>
      <c r="V8" s="89" t="s">
        <v>50</v>
      </c>
      <c r="W8" s="89" t="s">
        <v>51</v>
      </c>
      <c r="X8" s="89" t="s">
        <v>52</v>
      </c>
      <c r="Y8" s="89" t="s">
        <v>53</v>
      </c>
    </row>
    <row r="9" spans="2:25" x14ac:dyDescent="0.25">
      <c r="B9" s="9" t="s">
        <v>54</v>
      </c>
      <c r="C9" s="19"/>
      <c r="D9" s="19"/>
      <c r="E9" s="19"/>
      <c r="F9" s="19"/>
      <c r="G9" s="19"/>
      <c r="H9" s="19"/>
      <c r="I9" s="19"/>
      <c r="J9" s="19"/>
      <c r="K9" s="19"/>
      <c r="L9" s="19"/>
      <c r="M9" s="19"/>
      <c r="N9" s="19"/>
      <c r="O9" s="19"/>
      <c r="P9" s="19"/>
      <c r="Q9" s="19"/>
      <c r="R9" s="19"/>
      <c r="S9" s="19"/>
      <c r="T9" s="19"/>
      <c r="U9" s="19"/>
      <c r="V9" s="19"/>
      <c r="W9" s="19"/>
      <c r="X9" s="19"/>
      <c r="Y9" s="19"/>
    </row>
    <row r="10" spans="2:25" x14ac:dyDescent="0.25">
      <c r="B10" s="9" t="s">
        <v>55</v>
      </c>
      <c r="C10" s="19"/>
      <c r="D10" s="19"/>
      <c r="E10" s="19"/>
      <c r="F10" s="19"/>
      <c r="G10" s="19"/>
      <c r="H10" s="19"/>
      <c r="I10" s="19"/>
      <c r="J10" s="19"/>
      <c r="K10" s="19"/>
      <c r="L10" s="19"/>
      <c r="M10" s="19"/>
      <c r="N10" s="19"/>
      <c r="O10" s="19"/>
      <c r="P10" s="19"/>
      <c r="Q10" s="19"/>
      <c r="R10" s="19"/>
      <c r="S10" s="19"/>
      <c r="T10" s="19"/>
      <c r="U10" s="19"/>
      <c r="V10" s="19"/>
      <c r="W10" s="19"/>
      <c r="X10" s="19"/>
      <c r="Y10" s="19"/>
    </row>
    <row r="11" spans="2:25" x14ac:dyDescent="0.25">
      <c r="B11" s="9" t="s">
        <v>56</v>
      </c>
      <c r="C11" s="19"/>
      <c r="D11" s="19"/>
      <c r="E11" s="19"/>
      <c r="F11" s="19"/>
      <c r="G11" s="19"/>
      <c r="H11" s="19"/>
      <c r="I11" s="19"/>
      <c r="J11" s="19"/>
      <c r="K11" s="19"/>
      <c r="L11" s="19"/>
      <c r="M11" s="19"/>
      <c r="N11" s="19"/>
      <c r="O11" s="19"/>
      <c r="P11" s="19"/>
      <c r="Q11" s="19"/>
      <c r="R11" s="19"/>
      <c r="S11" s="19"/>
      <c r="T11" s="19"/>
      <c r="U11" s="19"/>
      <c r="V11" s="19"/>
      <c r="W11" s="19"/>
      <c r="X11" s="19"/>
      <c r="Y11" s="19"/>
    </row>
    <row r="12" spans="2:25" x14ac:dyDescent="0.25">
      <c r="B12" s="9" t="s">
        <v>57</v>
      </c>
      <c r="C12" s="19"/>
      <c r="D12" s="19"/>
      <c r="E12" s="19"/>
      <c r="F12" s="19"/>
      <c r="G12" s="19"/>
      <c r="H12" s="19"/>
      <c r="I12" s="19"/>
      <c r="J12" s="19"/>
      <c r="K12" s="19"/>
      <c r="L12" s="19"/>
      <c r="M12" s="19"/>
      <c r="N12" s="19"/>
      <c r="O12" s="19"/>
      <c r="P12" s="19"/>
      <c r="Q12" s="19"/>
      <c r="R12" s="19"/>
      <c r="S12" s="19"/>
      <c r="T12" s="19"/>
      <c r="U12" s="19"/>
      <c r="V12" s="19"/>
      <c r="W12" s="19"/>
      <c r="X12" s="19"/>
      <c r="Y12" s="19"/>
    </row>
    <row r="13" spans="2:25" x14ac:dyDescent="0.25">
      <c r="B13" s="9" t="s">
        <v>58</v>
      </c>
      <c r="C13" s="19"/>
      <c r="D13" s="19"/>
      <c r="E13" s="19"/>
      <c r="F13" s="19"/>
      <c r="G13" s="19"/>
      <c r="H13" s="19"/>
      <c r="I13" s="19"/>
      <c r="J13" s="19"/>
      <c r="K13" s="19"/>
      <c r="L13" s="19"/>
      <c r="M13" s="19"/>
      <c r="N13" s="19"/>
      <c r="O13" s="19"/>
      <c r="P13" s="19"/>
      <c r="Q13" s="19"/>
      <c r="R13" s="19"/>
      <c r="S13" s="19"/>
      <c r="T13" s="19"/>
      <c r="U13" s="19"/>
      <c r="V13" s="19"/>
      <c r="W13" s="19"/>
      <c r="X13" s="19"/>
      <c r="Y13" s="19"/>
    </row>
    <row r="14" spans="2:25" x14ac:dyDescent="0.25">
      <c r="B14" s="9" t="s">
        <v>59</v>
      </c>
      <c r="C14" s="19"/>
      <c r="D14" s="19"/>
      <c r="E14" s="19"/>
      <c r="F14" s="19"/>
      <c r="G14" s="19"/>
      <c r="H14" s="19"/>
      <c r="I14" s="19"/>
      <c r="J14" s="19"/>
      <c r="K14" s="19"/>
      <c r="L14" s="19"/>
      <c r="M14" s="19"/>
      <c r="N14" s="19"/>
      <c r="O14" s="19"/>
      <c r="P14" s="19"/>
      <c r="Q14" s="19"/>
      <c r="R14" s="19"/>
      <c r="S14" s="19"/>
      <c r="T14" s="19"/>
      <c r="U14" s="19"/>
      <c r="V14" s="19"/>
      <c r="W14" s="19"/>
      <c r="X14" s="19"/>
      <c r="Y14" s="19"/>
    </row>
    <row r="15" spans="2:25" x14ac:dyDescent="0.25">
      <c r="B15" s="9" t="s">
        <v>60</v>
      </c>
      <c r="C15" s="19"/>
      <c r="D15" s="19"/>
      <c r="E15" s="19"/>
      <c r="F15" s="19"/>
      <c r="G15" s="19"/>
      <c r="H15" s="19"/>
      <c r="I15" s="19"/>
      <c r="J15" s="19"/>
      <c r="K15" s="19"/>
      <c r="L15" s="19"/>
      <c r="M15" s="19"/>
      <c r="N15" s="19"/>
      <c r="O15" s="19"/>
      <c r="P15" s="19"/>
      <c r="Q15" s="19"/>
      <c r="R15" s="19"/>
      <c r="S15" s="19"/>
      <c r="T15" s="19"/>
      <c r="U15" s="19"/>
      <c r="V15" s="19"/>
      <c r="W15" s="19"/>
      <c r="X15" s="19"/>
      <c r="Y15" s="19"/>
    </row>
    <row r="16" spans="2:25" x14ac:dyDescent="0.25">
      <c r="B16" s="9" t="s">
        <v>61</v>
      </c>
      <c r="C16" s="19"/>
      <c r="D16" s="19"/>
      <c r="E16" s="19"/>
      <c r="F16" s="19"/>
      <c r="G16" s="19"/>
      <c r="H16" s="19"/>
      <c r="I16" s="19"/>
      <c r="J16" s="19"/>
      <c r="K16" s="19"/>
      <c r="L16" s="19"/>
      <c r="M16" s="19"/>
      <c r="N16" s="19"/>
      <c r="O16" s="19"/>
      <c r="P16" s="19"/>
      <c r="Q16" s="19"/>
      <c r="R16" s="19"/>
      <c r="S16" s="19"/>
      <c r="T16" s="19"/>
      <c r="U16" s="19"/>
      <c r="V16" s="19"/>
      <c r="W16" s="19"/>
      <c r="X16" s="19"/>
      <c r="Y16" s="19"/>
    </row>
    <row r="17" spans="2:25" x14ac:dyDescent="0.25">
      <c r="B17" s="9" t="s">
        <v>62</v>
      </c>
      <c r="C17" s="19"/>
      <c r="D17" s="19"/>
      <c r="E17" s="19"/>
      <c r="F17" s="19"/>
      <c r="G17" s="19"/>
      <c r="H17" s="19"/>
      <c r="I17" s="19"/>
      <c r="J17" s="19"/>
      <c r="K17" s="19"/>
      <c r="L17" s="19"/>
      <c r="M17" s="19"/>
      <c r="N17" s="19"/>
      <c r="O17" s="19"/>
      <c r="P17" s="19"/>
      <c r="Q17" s="19"/>
      <c r="R17" s="19"/>
      <c r="S17" s="19"/>
      <c r="T17" s="19"/>
      <c r="U17" s="19"/>
      <c r="V17" s="19"/>
      <c r="W17" s="19"/>
      <c r="X17" s="19"/>
      <c r="Y17" s="19"/>
    </row>
    <row r="18" spans="2:25" x14ac:dyDescent="0.25">
      <c r="B18" s="9" t="s">
        <v>63</v>
      </c>
      <c r="C18" s="19"/>
      <c r="D18" s="19"/>
      <c r="E18" s="19"/>
      <c r="F18" s="19"/>
      <c r="G18" s="19"/>
      <c r="H18" s="19"/>
      <c r="I18" s="19"/>
      <c r="J18" s="19"/>
      <c r="K18" s="19"/>
      <c r="L18" s="19"/>
      <c r="M18" s="19"/>
      <c r="N18" s="19"/>
      <c r="O18" s="19"/>
      <c r="P18" s="19"/>
      <c r="Q18" s="19"/>
      <c r="R18" s="19"/>
      <c r="S18" s="19"/>
      <c r="T18" s="19"/>
      <c r="U18" s="19"/>
      <c r="V18" s="19"/>
      <c r="W18" s="19"/>
      <c r="X18" s="19"/>
      <c r="Y18" s="19"/>
    </row>
    <row r="19" spans="2:25" x14ac:dyDescent="0.25">
      <c r="B19" s="9" t="s">
        <v>64</v>
      </c>
      <c r="C19" s="19"/>
      <c r="D19" s="19"/>
      <c r="E19" s="19"/>
      <c r="F19" s="19"/>
      <c r="G19" s="19"/>
      <c r="H19" s="19"/>
      <c r="I19" s="19"/>
      <c r="J19" s="19"/>
      <c r="K19" s="19"/>
      <c r="L19" s="19"/>
      <c r="M19" s="19"/>
      <c r="N19" s="19"/>
      <c r="O19" s="19"/>
      <c r="P19" s="19"/>
      <c r="Q19" s="19"/>
      <c r="R19" s="19"/>
      <c r="S19" s="19"/>
      <c r="T19" s="19"/>
      <c r="U19" s="19"/>
      <c r="V19" s="19"/>
      <c r="W19" s="19"/>
      <c r="X19" s="19"/>
      <c r="Y19" s="19"/>
    </row>
    <row r="20" spans="2:25" x14ac:dyDescent="0.25">
      <c r="B20" s="9" t="s">
        <v>65</v>
      </c>
      <c r="C20" s="19"/>
      <c r="D20" s="19"/>
      <c r="E20" s="19"/>
      <c r="F20" s="19"/>
      <c r="G20" s="19"/>
      <c r="H20" s="19"/>
      <c r="I20" s="19"/>
      <c r="J20" s="19"/>
      <c r="K20" s="19"/>
      <c r="L20" s="19"/>
      <c r="M20" s="19"/>
      <c r="N20" s="19"/>
      <c r="O20" s="19"/>
      <c r="P20" s="19"/>
      <c r="Q20" s="19"/>
      <c r="R20" s="19"/>
      <c r="S20" s="19"/>
      <c r="T20" s="19"/>
      <c r="U20" s="19"/>
      <c r="V20" s="19"/>
      <c r="W20" s="19"/>
      <c r="X20" s="19"/>
      <c r="Y20" s="19"/>
    </row>
    <row r="21" spans="2:25" x14ac:dyDescent="0.25">
      <c r="B21" s="9" t="s">
        <v>66</v>
      </c>
      <c r="C21" s="19"/>
      <c r="D21" s="19"/>
      <c r="E21" s="19"/>
      <c r="F21" s="19"/>
      <c r="G21" s="19"/>
      <c r="H21" s="19"/>
      <c r="I21" s="19"/>
      <c r="J21" s="19"/>
      <c r="K21" s="19"/>
      <c r="L21" s="19"/>
      <c r="M21" s="19"/>
      <c r="N21" s="19"/>
      <c r="O21" s="19"/>
      <c r="P21" s="19"/>
      <c r="Q21" s="19"/>
      <c r="R21" s="19"/>
      <c r="S21" s="19"/>
      <c r="T21" s="19"/>
      <c r="U21" s="19"/>
      <c r="V21" s="19"/>
      <c r="W21" s="19"/>
      <c r="X21" s="19"/>
      <c r="Y21" s="19"/>
    </row>
    <row r="22" spans="2:25" x14ac:dyDescent="0.25">
      <c r="B22" s="9" t="s">
        <v>67</v>
      </c>
      <c r="C22" s="19"/>
      <c r="D22" s="19"/>
      <c r="E22" s="19"/>
      <c r="F22" s="19"/>
      <c r="G22" s="19"/>
      <c r="H22" s="19"/>
      <c r="I22" s="19"/>
      <c r="J22" s="19"/>
      <c r="K22" s="19"/>
      <c r="L22" s="19"/>
      <c r="M22" s="19"/>
      <c r="N22" s="19"/>
      <c r="O22" s="19"/>
      <c r="P22" s="19"/>
      <c r="Q22" s="19"/>
      <c r="R22" s="19"/>
      <c r="S22" s="19"/>
      <c r="T22" s="19"/>
      <c r="U22" s="19"/>
      <c r="V22" s="19"/>
      <c r="W22" s="19"/>
      <c r="X22" s="19"/>
      <c r="Y22" s="19"/>
    </row>
    <row r="23" spans="2:25" x14ac:dyDescent="0.25">
      <c r="B23" s="9" t="s">
        <v>68</v>
      </c>
      <c r="C23" s="19"/>
      <c r="D23" s="19"/>
      <c r="E23" s="19"/>
      <c r="F23" s="19"/>
      <c r="G23" s="19"/>
      <c r="H23" s="19"/>
      <c r="I23" s="19"/>
      <c r="J23" s="19"/>
      <c r="K23" s="19"/>
      <c r="L23" s="19"/>
      <c r="M23" s="19"/>
      <c r="N23" s="19"/>
      <c r="O23" s="19"/>
      <c r="P23" s="19"/>
      <c r="Q23" s="19"/>
      <c r="R23" s="19"/>
      <c r="S23" s="19"/>
      <c r="T23" s="19"/>
      <c r="U23" s="19"/>
      <c r="V23" s="19"/>
      <c r="W23" s="19"/>
      <c r="X23" s="19"/>
      <c r="Y23" s="19"/>
    </row>
    <row r="24" spans="2:25" x14ac:dyDescent="0.25">
      <c r="B24" s="9" t="s">
        <v>69</v>
      </c>
      <c r="C24" s="19"/>
      <c r="D24" s="19"/>
      <c r="E24" s="19"/>
      <c r="F24" s="19"/>
      <c r="G24" s="19"/>
      <c r="H24" s="19"/>
      <c r="I24" s="19"/>
      <c r="J24" s="19"/>
      <c r="K24" s="19"/>
      <c r="L24" s="19"/>
      <c r="M24" s="19"/>
      <c r="N24" s="19"/>
      <c r="O24" s="19"/>
      <c r="P24" s="19"/>
      <c r="Q24" s="19"/>
      <c r="R24" s="19"/>
      <c r="S24" s="19"/>
      <c r="T24" s="19"/>
      <c r="U24" s="19"/>
      <c r="V24" s="19"/>
      <c r="W24" s="19"/>
      <c r="X24" s="19"/>
      <c r="Y24" s="19"/>
    </row>
    <row r="25" spans="2:25" x14ac:dyDescent="0.25">
      <c r="B25" s="9" t="s">
        <v>70</v>
      </c>
      <c r="C25" s="19"/>
      <c r="D25" s="19"/>
      <c r="E25" s="19"/>
      <c r="F25" s="19"/>
      <c r="G25" s="19"/>
      <c r="H25" s="19"/>
      <c r="I25" s="19"/>
      <c r="J25" s="19"/>
      <c r="K25" s="19"/>
      <c r="L25" s="19"/>
      <c r="M25" s="19"/>
      <c r="N25" s="19"/>
      <c r="O25" s="19"/>
      <c r="P25" s="19"/>
      <c r="Q25" s="19"/>
      <c r="R25" s="19"/>
      <c r="S25" s="19"/>
      <c r="T25" s="19"/>
      <c r="U25" s="19"/>
      <c r="V25" s="19"/>
      <c r="W25" s="19"/>
      <c r="X25" s="19"/>
      <c r="Y25" s="19"/>
    </row>
    <row r="26" spans="2:25" x14ac:dyDescent="0.25">
      <c r="B26" s="9" t="s">
        <v>71</v>
      </c>
      <c r="C26" s="19"/>
      <c r="D26" s="19"/>
      <c r="E26" s="19"/>
      <c r="F26" s="19"/>
      <c r="G26" s="19"/>
      <c r="H26" s="19"/>
      <c r="I26" s="19"/>
      <c r="J26" s="19"/>
      <c r="K26" s="19"/>
      <c r="L26" s="19"/>
      <c r="M26" s="19"/>
      <c r="N26" s="19"/>
      <c r="O26" s="19"/>
      <c r="P26" s="19"/>
      <c r="Q26" s="19"/>
      <c r="R26" s="19"/>
      <c r="S26" s="19"/>
      <c r="T26" s="19"/>
      <c r="U26" s="19"/>
      <c r="V26" s="19"/>
      <c r="W26" s="19"/>
      <c r="X26" s="19"/>
      <c r="Y26" s="19"/>
    </row>
    <row r="27" spans="2:25" x14ac:dyDescent="0.25">
      <c r="B27" s="9" t="s">
        <v>72</v>
      </c>
      <c r="C27" s="19"/>
      <c r="D27" s="19"/>
      <c r="E27" s="19"/>
      <c r="F27" s="19"/>
      <c r="G27" s="19"/>
      <c r="H27" s="19"/>
      <c r="I27" s="19"/>
      <c r="J27" s="19"/>
      <c r="K27" s="19"/>
      <c r="L27" s="19"/>
      <c r="M27" s="19"/>
      <c r="N27" s="19"/>
      <c r="O27" s="19"/>
      <c r="P27" s="19"/>
      <c r="Q27" s="19"/>
      <c r="R27" s="19"/>
      <c r="S27" s="19"/>
      <c r="T27" s="19"/>
      <c r="U27" s="19"/>
      <c r="V27" s="19"/>
      <c r="W27" s="19"/>
      <c r="X27" s="19"/>
      <c r="Y27" s="19"/>
    </row>
    <row r="28" spans="2:25" x14ac:dyDescent="0.25">
      <c r="B28" s="9" t="s">
        <v>73</v>
      </c>
      <c r="C28" s="19"/>
      <c r="D28" s="19"/>
      <c r="E28" s="19"/>
      <c r="F28" s="19"/>
      <c r="G28" s="19"/>
      <c r="H28" s="19"/>
      <c r="I28" s="19"/>
      <c r="J28" s="19"/>
      <c r="K28" s="19"/>
      <c r="L28" s="19"/>
      <c r="M28" s="19"/>
      <c r="N28" s="19"/>
      <c r="O28" s="19"/>
      <c r="P28" s="19"/>
      <c r="Q28" s="19"/>
      <c r="R28" s="19"/>
      <c r="S28" s="19"/>
      <c r="T28" s="19"/>
      <c r="U28" s="19"/>
      <c r="V28" s="19"/>
      <c r="W28" s="19"/>
      <c r="X28" s="19"/>
      <c r="Y28" s="19"/>
    </row>
    <row r="29" spans="2:25" x14ac:dyDescent="0.25"/>
  </sheetData>
  <mergeCells count="11">
    <mergeCell ref="B7:F7"/>
    <mergeCell ref="G7:Q7"/>
    <mergeCell ref="R7:Y7"/>
    <mergeCell ref="B6:Y6"/>
    <mergeCell ref="B2:C3"/>
    <mergeCell ref="B4:C4"/>
    <mergeCell ref="R2:Y3"/>
    <mergeCell ref="R4:Y4"/>
    <mergeCell ref="D2:Q2"/>
    <mergeCell ref="D3:Q3"/>
    <mergeCell ref="D4:Q4"/>
  </mergeCells>
  <phoneticPr fontId="3"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33BA06C-0EC4-4E77-8ECF-0B78D9F70877}">
          <x14:formula1>
            <xm:f>'Calificaciones Sesión 4'!$C$2:$C$4</xm:f>
          </x14:formula1>
          <xm:sqref>L9:N21 P9:P21</xm:sqref>
        </x14:dataValidation>
        <x14:dataValidation type="list" allowBlank="1" showInputMessage="1" showErrorMessage="1" xr:uid="{8D8153E0-DEE8-4419-AED4-89EBB22C4852}">
          <x14:formula1>
            <xm:f>'Calificaciones Sesión 4'!$A$2:$A$3</xm:f>
          </x14:formula1>
          <xm:sqref>Q9:Q21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E4614-CC54-4C35-B4CD-C3929F985F05}">
  <dimension ref="A1:L170"/>
  <sheetViews>
    <sheetView showGridLines="0" zoomScaleNormal="100" workbookViewId="0">
      <selection activeCell="J5" sqref="J5"/>
    </sheetView>
  </sheetViews>
  <sheetFormatPr baseColWidth="10" defaultColWidth="0" defaultRowHeight="15.75" zeroHeight="1" x14ac:dyDescent="0.25"/>
  <cols>
    <col min="1" max="1" width="3.28515625" style="12" customWidth="1"/>
    <col min="2" max="2" width="12.5703125" style="12" customWidth="1"/>
    <col min="3" max="4" width="18.7109375" style="12" customWidth="1"/>
    <col min="5" max="5" width="21.28515625" style="12" bestFit="1" customWidth="1"/>
    <col min="6" max="6" width="7.28515625" style="12" customWidth="1"/>
    <col min="7" max="7" width="23" style="12" customWidth="1"/>
    <col min="8" max="8" width="6.7109375" style="12" bestFit="1" customWidth="1"/>
    <col min="9" max="9" width="19.7109375" style="12" customWidth="1"/>
    <col min="10" max="10" width="6.85546875" style="12" bestFit="1" customWidth="1"/>
    <col min="11" max="11" width="21.85546875" style="12" customWidth="1"/>
    <col min="12" max="12" width="3" style="12" customWidth="1"/>
    <col min="13" max="16384" width="12.5703125" style="12" hidden="1"/>
  </cols>
  <sheetData>
    <row r="1" spans="2:11" x14ac:dyDescent="0.25"/>
    <row r="2" spans="2:11" s="76" customFormat="1" ht="31.5" customHeight="1" x14ac:dyDescent="0.25">
      <c r="B2" s="173" t="s">
        <v>787</v>
      </c>
      <c r="C2" s="173"/>
      <c r="D2" s="175" t="s">
        <v>786</v>
      </c>
      <c r="E2" s="175"/>
      <c r="F2" s="175"/>
      <c r="G2" s="175"/>
      <c r="H2" s="175"/>
      <c r="I2" s="175"/>
      <c r="J2" s="184"/>
      <c r="K2" s="184"/>
    </row>
    <row r="3" spans="2:11" s="76" customFormat="1" ht="17.25" customHeight="1" x14ac:dyDescent="0.25">
      <c r="B3" s="173"/>
      <c r="C3" s="173"/>
      <c r="D3" s="176" t="s">
        <v>785</v>
      </c>
      <c r="E3" s="177"/>
      <c r="F3" s="177"/>
      <c r="G3" s="177"/>
      <c r="H3" s="177"/>
      <c r="I3" s="177"/>
      <c r="J3" s="184"/>
      <c r="K3" s="184"/>
    </row>
    <row r="4" spans="2:11" s="76" customFormat="1" ht="17.25" customHeight="1" x14ac:dyDescent="0.25">
      <c r="B4" s="172" t="s">
        <v>794</v>
      </c>
      <c r="C4" s="172"/>
      <c r="D4" s="172" t="s">
        <v>799</v>
      </c>
      <c r="E4" s="172"/>
      <c r="F4" s="172"/>
      <c r="G4" s="172"/>
      <c r="H4" s="172"/>
      <c r="I4" s="172"/>
      <c r="J4" s="172" t="s">
        <v>798</v>
      </c>
      <c r="K4" s="172"/>
    </row>
    <row r="5" spans="2:11" x14ac:dyDescent="0.25"/>
    <row r="6" spans="2:11" ht="17.45" customHeight="1" x14ac:dyDescent="0.25">
      <c r="B6" s="179" t="s">
        <v>639</v>
      </c>
      <c r="C6" s="179"/>
      <c r="D6" s="179"/>
      <c r="E6" s="179"/>
      <c r="F6" s="179"/>
      <c r="G6" s="179"/>
      <c r="H6" s="179"/>
      <c r="I6" s="179"/>
      <c r="J6" s="179"/>
      <c r="K6" s="179"/>
    </row>
    <row r="7" spans="2:11" x14ac:dyDescent="0.25">
      <c r="B7" s="170" t="s">
        <v>737</v>
      </c>
      <c r="C7" s="170"/>
      <c r="D7" s="170"/>
      <c r="E7" s="170"/>
      <c r="F7" s="170" t="s">
        <v>738</v>
      </c>
      <c r="G7" s="170"/>
      <c r="H7" s="170"/>
      <c r="I7" s="170"/>
      <c r="J7" s="170"/>
      <c r="K7" s="170"/>
    </row>
    <row r="8" spans="2:11" s="56" customFormat="1" ht="16.5" x14ac:dyDescent="0.3">
      <c r="B8" s="197" t="s">
        <v>74</v>
      </c>
      <c r="C8" s="197"/>
      <c r="D8" s="197" t="s">
        <v>75</v>
      </c>
      <c r="E8" s="197"/>
      <c r="F8" s="197" t="s">
        <v>76</v>
      </c>
      <c r="G8" s="197"/>
      <c r="H8" s="197" t="s">
        <v>77</v>
      </c>
      <c r="I8" s="197"/>
      <c r="J8" s="197" t="s">
        <v>78</v>
      </c>
      <c r="K8" s="197"/>
    </row>
    <row r="9" spans="2:11" s="28" customFormat="1" x14ac:dyDescent="0.25">
      <c r="B9" s="55" t="s">
        <v>39</v>
      </c>
      <c r="C9" s="55" t="s">
        <v>28</v>
      </c>
      <c r="D9" s="55" t="s">
        <v>39</v>
      </c>
      <c r="E9" s="55" t="s">
        <v>28</v>
      </c>
      <c r="F9" s="55" t="s">
        <v>39</v>
      </c>
      <c r="G9" s="55" t="s">
        <v>28</v>
      </c>
      <c r="H9" s="55" t="s">
        <v>39</v>
      </c>
      <c r="I9" s="55" t="s">
        <v>28</v>
      </c>
      <c r="J9" s="55" t="s">
        <v>39</v>
      </c>
      <c r="K9" s="55" t="s">
        <v>28</v>
      </c>
    </row>
    <row r="10" spans="2:11" ht="15.6" customHeight="1" x14ac:dyDescent="0.25">
      <c r="B10" s="193" t="s">
        <v>79</v>
      </c>
      <c r="C10" s="189" t="s">
        <v>80</v>
      </c>
      <c r="D10" s="33"/>
      <c r="E10" s="33"/>
      <c r="F10" s="33"/>
      <c r="G10" s="33"/>
      <c r="H10" s="87"/>
      <c r="I10" s="33"/>
      <c r="J10" s="87"/>
      <c r="K10" s="87"/>
    </row>
    <row r="11" spans="2:11" x14ac:dyDescent="0.25">
      <c r="B11" s="194"/>
      <c r="C11" s="190"/>
      <c r="D11" s="33"/>
      <c r="E11" s="33"/>
      <c r="F11" s="33"/>
      <c r="G11" s="33"/>
      <c r="H11" s="33"/>
      <c r="I11" s="33"/>
      <c r="J11" s="33"/>
      <c r="K11" s="33"/>
    </row>
    <row r="12" spans="2:11" x14ac:dyDescent="0.25">
      <c r="B12" s="194"/>
      <c r="C12" s="190"/>
      <c r="D12" s="33"/>
      <c r="E12" s="33"/>
      <c r="F12" s="33"/>
      <c r="G12" s="33"/>
      <c r="H12" s="87"/>
      <c r="I12" s="33"/>
      <c r="J12" s="87"/>
      <c r="K12" s="87"/>
    </row>
    <row r="13" spans="2:11" x14ac:dyDescent="0.25">
      <c r="B13" s="194"/>
      <c r="C13" s="190"/>
      <c r="D13" s="33"/>
      <c r="E13" s="33"/>
      <c r="F13" s="33"/>
      <c r="G13" s="33"/>
      <c r="H13" s="33"/>
      <c r="I13" s="33"/>
      <c r="J13" s="33"/>
      <c r="K13" s="33"/>
    </row>
    <row r="14" spans="2:11" x14ac:dyDescent="0.25">
      <c r="B14" s="194"/>
      <c r="C14" s="190"/>
      <c r="D14" s="33"/>
      <c r="E14" s="33"/>
      <c r="F14" s="33"/>
      <c r="G14" s="33"/>
      <c r="H14" s="87"/>
      <c r="I14" s="33"/>
      <c r="J14" s="87"/>
      <c r="K14" s="87"/>
    </row>
    <row r="15" spans="2:11" x14ac:dyDescent="0.25">
      <c r="B15" s="194"/>
      <c r="C15" s="190"/>
      <c r="D15" s="33"/>
      <c r="E15" s="33"/>
      <c r="F15" s="33"/>
      <c r="G15" s="33"/>
      <c r="H15" s="33"/>
      <c r="I15" s="33"/>
      <c r="J15" s="33"/>
      <c r="K15" s="33"/>
    </row>
    <row r="16" spans="2:11" x14ac:dyDescent="0.25">
      <c r="B16" s="194"/>
      <c r="C16" s="190"/>
      <c r="D16" s="33"/>
      <c r="E16" s="33"/>
      <c r="F16" s="33"/>
      <c r="G16" s="33"/>
      <c r="H16" s="87"/>
      <c r="I16" s="33"/>
      <c r="J16" s="87"/>
      <c r="K16" s="87"/>
    </row>
    <row r="17" spans="2:11" x14ac:dyDescent="0.25">
      <c r="B17" s="194"/>
      <c r="C17" s="190"/>
      <c r="D17" s="33"/>
      <c r="E17" s="33"/>
      <c r="F17" s="33"/>
      <c r="G17" s="33"/>
      <c r="H17" s="33"/>
      <c r="I17" s="33"/>
      <c r="J17" s="33"/>
      <c r="K17" s="33"/>
    </row>
    <row r="18" spans="2:11" x14ac:dyDescent="0.25">
      <c r="B18" s="194"/>
      <c r="C18" s="190"/>
      <c r="D18" s="33"/>
      <c r="E18" s="33"/>
      <c r="F18" s="33"/>
      <c r="G18" s="33"/>
      <c r="H18" s="87"/>
      <c r="I18" s="33"/>
      <c r="J18" s="87"/>
      <c r="K18" s="87"/>
    </row>
    <row r="19" spans="2:11" x14ac:dyDescent="0.25">
      <c r="B19" s="195"/>
      <c r="C19" s="191"/>
      <c r="D19" s="33"/>
      <c r="E19" s="33"/>
      <c r="F19" s="33"/>
      <c r="G19" s="33"/>
      <c r="H19" s="33"/>
      <c r="I19" s="33"/>
      <c r="J19" s="33"/>
      <c r="K19" s="33"/>
    </row>
    <row r="20" spans="2:11" ht="15.6" customHeight="1" x14ac:dyDescent="0.25">
      <c r="B20" s="186" t="s">
        <v>81</v>
      </c>
      <c r="C20" s="189" t="s">
        <v>82</v>
      </c>
      <c r="D20" s="33"/>
      <c r="E20" s="33"/>
      <c r="F20" s="33"/>
      <c r="G20" s="33"/>
      <c r="H20" s="87"/>
      <c r="I20" s="33"/>
      <c r="J20" s="87"/>
      <c r="K20" s="87"/>
    </row>
    <row r="21" spans="2:11" x14ac:dyDescent="0.25">
      <c r="B21" s="187"/>
      <c r="C21" s="190"/>
      <c r="D21" s="33"/>
      <c r="E21" s="33"/>
      <c r="F21" s="33"/>
      <c r="G21" s="33"/>
      <c r="H21" s="33"/>
      <c r="I21" s="33"/>
      <c r="J21" s="33"/>
      <c r="K21" s="33"/>
    </row>
    <row r="22" spans="2:11" x14ac:dyDescent="0.25">
      <c r="B22" s="187"/>
      <c r="C22" s="190"/>
      <c r="D22" s="33"/>
      <c r="E22" s="33"/>
      <c r="F22" s="33"/>
      <c r="G22" s="33"/>
      <c r="H22" s="87"/>
      <c r="I22" s="33"/>
      <c r="J22" s="87"/>
      <c r="K22" s="87"/>
    </row>
    <row r="23" spans="2:11" x14ac:dyDescent="0.25">
      <c r="B23" s="187"/>
      <c r="C23" s="190"/>
      <c r="D23" s="33"/>
      <c r="E23" s="33"/>
      <c r="F23" s="33"/>
      <c r="G23" s="33"/>
      <c r="H23" s="33"/>
      <c r="I23" s="33"/>
      <c r="J23" s="33"/>
      <c r="K23" s="33"/>
    </row>
    <row r="24" spans="2:11" x14ac:dyDescent="0.25">
      <c r="B24" s="187"/>
      <c r="C24" s="190"/>
      <c r="D24" s="33"/>
      <c r="E24" s="33"/>
      <c r="F24" s="33"/>
      <c r="G24" s="33"/>
      <c r="H24" s="87"/>
      <c r="I24" s="33"/>
      <c r="J24" s="87"/>
      <c r="K24" s="87"/>
    </row>
    <row r="25" spans="2:11" x14ac:dyDescent="0.25">
      <c r="B25" s="187"/>
      <c r="C25" s="190"/>
      <c r="D25" s="33"/>
      <c r="E25" s="33"/>
      <c r="F25" s="33"/>
      <c r="G25" s="33"/>
      <c r="H25" s="33"/>
      <c r="I25" s="33"/>
      <c r="J25" s="33"/>
      <c r="K25" s="33"/>
    </row>
    <row r="26" spans="2:11" x14ac:dyDescent="0.25">
      <c r="B26" s="187"/>
      <c r="C26" s="190"/>
      <c r="D26" s="33"/>
      <c r="E26" s="33"/>
      <c r="F26" s="33"/>
      <c r="G26" s="33"/>
      <c r="H26" s="87"/>
      <c r="I26" s="33"/>
      <c r="J26" s="87"/>
      <c r="K26" s="87"/>
    </row>
    <row r="27" spans="2:11" x14ac:dyDescent="0.25">
      <c r="B27" s="187"/>
      <c r="C27" s="190"/>
      <c r="D27" s="33"/>
      <c r="E27" s="33"/>
      <c r="F27" s="33"/>
      <c r="G27" s="33"/>
      <c r="H27" s="33"/>
      <c r="I27" s="33"/>
      <c r="J27" s="33"/>
      <c r="K27" s="33"/>
    </row>
    <row r="28" spans="2:11" x14ac:dyDescent="0.25">
      <c r="B28" s="187"/>
      <c r="C28" s="190"/>
      <c r="D28" s="33"/>
      <c r="E28" s="33"/>
      <c r="F28" s="33"/>
      <c r="G28" s="33"/>
      <c r="H28" s="87"/>
      <c r="I28" s="33"/>
      <c r="J28" s="87"/>
      <c r="K28" s="87"/>
    </row>
    <row r="29" spans="2:11" x14ac:dyDescent="0.25">
      <c r="B29" s="188"/>
      <c r="C29" s="191"/>
      <c r="D29" s="33"/>
      <c r="E29" s="33"/>
      <c r="F29" s="33"/>
      <c r="G29" s="33"/>
      <c r="H29" s="33"/>
      <c r="I29" s="33"/>
      <c r="J29" s="33"/>
      <c r="K29" s="33"/>
    </row>
    <row r="30" spans="2:11" ht="15.6" customHeight="1" x14ac:dyDescent="0.25">
      <c r="B30" s="186" t="s">
        <v>83</v>
      </c>
      <c r="C30" s="189" t="s">
        <v>84</v>
      </c>
      <c r="D30" s="33"/>
      <c r="E30" s="33"/>
      <c r="F30" s="33"/>
      <c r="G30" s="33"/>
      <c r="H30" s="87"/>
      <c r="I30" s="33"/>
      <c r="J30" s="87"/>
      <c r="K30" s="87"/>
    </row>
    <row r="31" spans="2:11" x14ac:dyDescent="0.25">
      <c r="B31" s="187"/>
      <c r="C31" s="190"/>
      <c r="D31" s="33"/>
      <c r="E31" s="33"/>
      <c r="F31" s="33"/>
      <c r="G31" s="33"/>
      <c r="H31" s="33"/>
      <c r="I31" s="33"/>
      <c r="J31" s="33"/>
      <c r="K31" s="33"/>
    </row>
    <row r="32" spans="2:11" x14ac:dyDescent="0.25">
      <c r="B32" s="187"/>
      <c r="C32" s="190"/>
      <c r="D32" s="33"/>
      <c r="E32" s="33"/>
      <c r="F32" s="33"/>
      <c r="G32" s="33"/>
      <c r="H32" s="87"/>
      <c r="I32" s="33"/>
      <c r="J32" s="87"/>
      <c r="K32" s="87"/>
    </row>
    <row r="33" spans="2:11" x14ac:dyDescent="0.25">
      <c r="B33" s="187"/>
      <c r="C33" s="190"/>
      <c r="D33" s="33"/>
      <c r="E33" s="33"/>
      <c r="F33" s="33"/>
      <c r="G33" s="33"/>
      <c r="H33" s="33"/>
      <c r="I33" s="33"/>
      <c r="J33" s="33"/>
      <c r="K33" s="33"/>
    </row>
    <row r="34" spans="2:11" x14ac:dyDescent="0.25">
      <c r="B34" s="187"/>
      <c r="C34" s="190"/>
      <c r="D34" s="33"/>
      <c r="E34" s="33"/>
      <c r="F34" s="33"/>
      <c r="G34" s="33"/>
      <c r="H34" s="87"/>
      <c r="I34" s="33"/>
      <c r="J34" s="87"/>
      <c r="K34" s="87"/>
    </row>
    <row r="35" spans="2:11" x14ac:dyDescent="0.25">
      <c r="B35" s="187"/>
      <c r="C35" s="190"/>
      <c r="D35" s="33"/>
      <c r="E35" s="33"/>
      <c r="F35" s="33"/>
      <c r="G35" s="33"/>
      <c r="H35" s="33"/>
      <c r="I35" s="33"/>
      <c r="J35" s="33"/>
      <c r="K35" s="33"/>
    </row>
    <row r="36" spans="2:11" x14ac:dyDescent="0.25">
      <c r="B36" s="187"/>
      <c r="C36" s="190"/>
      <c r="D36" s="33"/>
      <c r="E36" s="33"/>
      <c r="F36" s="33"/>
      <c r="G36" s="33"/>
      <c r="H36" s="87"/>
      <c r="I36" s="33"/>
      <c r="J36" s="87"/>
      <c r="K36" s="87"/>
    </row>
    <row r="37" spans="2:11" x14ac:dyDescent="0.25">
      <c r="B37" s="187"/>
      <c r="C37" s="190"/>
      <c r="D37" s="33"/>
      <c r="E37" s="33"/>
      <c r="F37" s="33"/>
      <c r="G37" s="33"/>
      <c r="H37" s="33"/>
      <c r="I37" s="33"/>
      <c r="J37" s="33"/>
      <c r="K37" s="33"/>
    </row>
    <row r="38" spans="2:11" x14ac:dyDescent="0.25">
      <c r="B38" s="187"/>
      <c r="C38" s="190"/>
      <c r="D38" s="33"/>
      <c r="E38" s="33"/>
      <c r="F38" s="33"/>
      <c r="G38" s="33"/>
      <c r="H38" s="87"/>
      <c r="I38" s="33"/>
      <c r="J38" s="87"/>
      <c r="K38" s="87"/>
    </row>
    <row r="39" spans="2:11" x14ac:dyDescent="0.25">
      <c r="B39" s="188"/>
      <c r="C39" s="191"/>
      <c r="D39" s="33"/>
      <c r="E39" s="33"/>
      <c r="F39" s="33"/>
      <c r="G39" s="33"/>
      <c r="H39" s="33"/>
      <c r="I39" s="33"/>
      <c r="J39" s="33"/>
      <c r="K39" s="33"/>
    </row>
    <row r="40" spans="2:11" ht="15.6" customHeight="1" x14ac:dyDescent="0.25">
      <c r="B40" s="186" t="s">
        <v>85</v>
      </c>
      <c r="C40" s="189" t="s">
        <v>86</v>
      </c>
      <c r="D40" s="33"/>
      <c r="E40" s="33"/>
      <c r="F40" s="33"/>
      <c r="G40" s="33"/>
      <c r="H40" s="87"/>
      <c r="I40" s="33"/>
      <c r="J40" s="87"/>
      <c r="K40" s="87"/>
    </row>
    <row r="41" spans="2:11" x14ac:dyDescent="0.25">
      <c r="B41" s="187"/>
      <c r="C41" s="190"/>
      <c r="D41" s="33"/>
      <c r="E41" s="33"/>
      <c r="F41" s="33"/>
      <c r="G41" s="33"/>
      <c r="H41" s="33"/>
      <c r="I41" s="33"/>
      <c r="J41" s="33"/>
      <c r="K41" s="33"/>
    </row>
    <row r="42" spans="2:11" x14ac:dyDescent="0.25">
      <c r="B42" s="187"/>
      <c r="C42" s="190"/>
      <c r="D42" s="33"/>
      <c r="E42" s="33"/>
      <c r="F42" s="33"/>
      <c r="G42" s="33"/>
      <c r="H42" s="87"/>
      <c r="I42" s="33"/>
      <c r="J42" s="87"/>
      <c r="K42" s="87"/>
    </row>
    <row r="43" spans="2:11" x14ac:dyDescent="0.25">
      <c r="B43" s="187"/>
      <c r="C43" s="190"/>
      <c r="D43" s="33"/>
      <c r="E43" s="33"/>
      <c r="F43" s="33"/>
      <c r="G43" s="33"/>
      <c r="H43" s="33"/>
      <c r="I43" s="33"/>
      <c r="J43" s="33"/>
      <c r="K43" s="33"/>
    </row>
    <row r="44" spans="2:11" x14ac:dyDescent="0.25">
      <c r="B44" s="187"/>
      <c r="C44" s="190"/>
      <c r="D44" s="33"/>
      <c r="E44" s="33"/>
      <c r="F44" s="33"/>
      <c r="G44" s="33"/>
      <c r="H44" s="87"/>
      <c r="I44" s="33"/>
      <c r="J44" s="87"/>
      <c r="K44" s="87"/>
    </row>
    <row r="45" spans="2:11" x14ac:dyDescent="0.25">
      <c r="B45" s="187"/>
      <c r="C45" s="190"/>
      <c r="D45" s="33"/>
      <c r="E45" s="33"/>
      <c r="F45" s="33"/>
      <c r="G45" s="33"/>
      <c r="H45" s="33"/>
      <c r="I45" s="33"/>
      <c r="J45" s="33"/>
      <c r="K45" s="33"/>
    </row>
    <row r="46" spans="2:11" x14ac:dyDescent="0.25">
      <c r="B46" s="187"/>
      <c r="C46" s="190"/>
      <c r="D46" s="33"/>
      <c r="E46" s="33"/>
      <c r="F46" s="33"/>
      <c r="G46" s="33"/>
      <c r="H46" s="87"/>
      <c r="I46" s="33"/>
      <c r="J46" s="87"/>
      <c r="K46" s="87"/>
    </row>
    <row r="47" spans="2:11" x14ac:dyDescent="0.25">
      <c r="B47" s="187"/>
      <c r="C47" s="190"/>
      <c r="D47" s="33"/>
      <c r="E47" s="33"/>
      <c r="F47" s="33"/>
      <c r="G47" s="33"/>
      <c r="H47" s="33"/>
      <c r="I47" s="33"/>
      <c r="J47" s="33"/>
      <c r="K47" s="33"/>
    </row>
    <row r="48" spans="2:11" x14ac:dyDescent="0.25">
      <c r="B48" s="187"/>
      <c r="C48" s="190"/>
      <c r="D48" s="33"/>
      <c r="E48" s="33"/>
      <c r="F48" s="33"/>
      <c r="G48" s="33"/>
      <c r="H48" s="87"/>
      <c r="I48" s="33"/>
      <c r="J48" s="87"/>
      <c r="K48" s="87"/>
    </row>
    <row r="49" spans="2:11" x14ac:dyDescent="0.25">
      <c r="B49" s="188"/>
      <c r="C49" s="191"/>
      <c r="D49" s="33"/>
      <c r="E49" s="33"/>
      <c r="F49" s="33"/>
      <c r="G49" s="33"/>
      <c r="H49" s="33"/>
      <c r="I49" s="33"/>
      <c r="J49" s="33"/>
      <c r="K49" s="33"/>
    </row>
    <row r="50" spans="2:11" ht="31.15" customHeight="1" x14ac:dyDescent="0.25">
      <c r="B50" s="193" t="s">
        <v>87</v>
      </c>
      <c r="C50" s="189" t="s">
        <v>88</v>
      </c>
      <c r="D50" s="33"/>
      <c r="E50" s="33"/>
      <c r="F50" s="33"/>
      <c r="G50" s="33"/>
      <c r="H50" s="87"/>
      <c r="I50" s="33"/>
      <c r="J50" s="87"/>
      <c r="K50" s="87"/>
    </row>
    <row r="51" spans="2:11" x14ac:dyDescent="0.25">
      <c r="B51" s="194"/>
      <c r="C51" s="190"/>
      <c r="D51" s="33"/>
      <c r="E51" s="33"/>
      <c r="F51" s="33"/>
      <c r="G51" s="33"/>
      <c r="H51" s="33"/>
      <c r="I51" s="33"/>
      <c r="J51" s="33"/>
      <c r="K51" s="33"/>
    </row>
    <row r="52" spans="2:11" x14ac:dyDescent="0.25">
      <c r="B52" s="194"/>
      <c r="C52" s="190"/>
      <c r="D52" s="33"/>
      <c r="E52" s="33"/>
      <c r="F52" s="33"/>
      <c r="G52" s="33"/>
      <c r="H52" s="87"/>
      <c r="I52" s="33"/>
      <c r="J52" s="87"/>
      <c r="K52" s="87"/>
    </row>
    <row r="53" spans="2:11" x14ac:dyDescent="0.25">
      <c r="B53" s="194"/>
      <c r="C53" s="190"/>
      <c r="D53" s="33"/>
      <c r="E53" s="33"/>
      <c r="F53" s="33"/>
      <c r="G53" s="33"/>
      <c r="H53" s="33"/>
      <c r="I53" s="33"/>
      <c r="J53" s="33"/>
      <c r="K53" s="33"/>
    </row>
    <row r="54" spans="2:11" x14ac:dyDescent="0.25">
      <c r="B54" s="194"/>
      <c r="C54" s="190"/>
      <c r="D54" s="33"/>
      <c r="E54" s="33"/>
      <c r="F54" s="33"/>
      <c r="G54" s="33"/>
      <c r="H54" s="87"/>
      <c r="I54" s="33"/>
      <c r="J54" s="87"/>
      <c r="K54" s="87"/>
    </row>
    <row r="55" spans="2:11" x14ac:dyDescent="0.25">
      <c r="B55" s="194"/>
      <c r="C55" s="190"/>
      <c r="D55" s="33"/>
      <c r="E55" s="33"/>
      <c r="F55" s="33"/>
      <c r="G55" s="33"/>
      <c r="H55" s="33"/>
      <c r="I55" s="33"/>
      <c r="J55" s="33"/>
      <c r="K55" s="33"/>
    </row>
    <row r="56" spans="2:11" x14ac:dyDescent="0.25">
      <c r="B56" s="194"/>
      <c r="C56" s="190"/>
      <c r="D56" s="33"/>
      <c r="E56" s="33"/>
      <c r="F56" s="33"/>
      <c r="G56" s="33"/>
      <c r="H56" s="87"/>
      <c r="I56" s="33"/>
      <c r="J56" s="87"/>
      <c r="K56" s="87"/>
    </row>
    <row r="57" spans="2:11" x14ac:dyDescent="0.25">
      <c r="B57" s="194"/>
      <c r="C57" s="190"/>
      <c r="D57" s="33"/>
      <c r="E57" s="33"/>
      <c r="F57" s="33"/>
      <c r="G57" s="33"/>
      <c r="H57" s="33"/>
      <c r="I57" s="33"/>
      <c r="J57" s="33"/>
      <c r="K57" s="33"/>
    </row>
    <row r="58" spans="2:11" x14ac:dyDescent="0.25">
      <c r="B58" s="194"/>
      <c r="C58" s="190"/>
      <c r="D58" s="33"/>
      <c r="E58" s="33"/>
      <c r="F58" s="33"/>
      <c r="G58" s="33"/>
      <c r="H58" s="87"/>
      <c r="I58" s="33"/>
      <c r="J58" s="87"/>
      <c r="K58" s="87"/>
    </row>
    <row r="59" spans="2:11" x14ac:dyDescent="0.25">
      <c r="B59" s="195"/>
      <c r="C59" s="191"/>
      <c r="D59" s="33"/>
      <c r="E59" s="33"/>
      <c r="F59" s="33"/>
      <c r="G59" s="33"/>
      <c r="H59" s="33"/>
      <c r="I59" s="33"/>
      <c r="J59" s="33"/>
      <c r="K59" s="33"/>
    </row>
    <row r="60" spans="2:11" ht="31.15" customHeight="1" x14ac:dyDescent="0.25">
      <c r="B60" s="186" t="s">
        <v>89</v>
      </c>
      <c r="C60" s="189" t="s">
        <v>90</v>
      </c>
      <c r="D60" s="33"/>
      <c r="E60" s="33"/>
      <c r="F60" s="33"/>
      <c r="G60" s="33"/>
      <c r="H60" s="87"/>
      <c r="I60" s="33"/>
      <c r="J60" s="87"/>
      <c r="K60" s="87"/>
    </row>
    <row r="61" spans="2:11" x14ac:dyDescent="0.25">
      <c r="B61" s="187"/>
      <c r="C61" s="190"/>
      <c r="D61" s="33"/>
      <c r="E61" s="33"/>
      <c r="F61" s="33"/>
      <c r="G61" s="33"/>
      <c r="H61" s="33"/>
      <c r="I61" s="33"/>
      <c r="J61" s="33"/>
      <c r="K61" s="33"/>
    </row>
    <row r="62" spans="2:11" x14ac:dyDescent="0.25">
      <c r="B62" s="187"/>
      <c r="C62" s="190"/>
      <c r="D62" s="33"/>
      <c r="E62" s="33"/>
      <c r="F62" s="33"/>
      <c r="G62" s="33"/>
      <c r="H62" s="87"/>
      <c r="I62" s="33"/>
      <c r="J62" s="87"/>
      <c r="K62" s="87"/>
    </row>
    <row r="63" spans="2:11" x14ac:dyDescent="0.25">
      <c r="B63" s="187"/>
      <c r="C63" s="190"/>
      <c r="D63" s="33"/>
      <c r="E63" s="33"/>
      <c r="F63" s="33"/>
      <c r="G63" s="33"/>
      <c r="H63" s="33"/>
      <c r="I63" s="33"/>
      <c r="J63" s="33"/>
      <c r="K63" s="33"/>
    </row>
    <row r="64" spans="2:11" x14ac:dyDescent="0.25">
      <c r="B64" s="187"/>
      <c r="C64" s="190"/>
      <c r="D64" s="33"/>
      <c r="E64" s="33"/>
      <c r="F64" s="33"/>
      <c r="G64" s="33"/>
      <c r="H64" s="87"/>
      <c r="I64" s="33"/>
      <c r="J64" s="87"/>
      <c r="K64" s="87"/>
    </row>
    <row r="65" spans="2:11" x14ac:dyDescent="0.25">
      <c r="B65" s="187"/>
      <c r="C65" s="190"/>
      <c r="D65" s="33"/>
      <c r="E65" s="33"/>
      <c r="F65" s="33"/>
      <c r="G65" s="33"/>
      <c r="H65" s="33"/>
      <c r="I65" s="33"/>
      <c r="J65" s="33"/>
      <c r="K65" s="33"/>
    </row>
    <row r="66" spans="2:11" x14ac:dyDescent="0.25">
      <c r="B66" s="187"/>
      <c r="C66" s="190"/>
      <c r="D66" s="33"/>
      <c r="E66" s="33"/>
      <c r="F66" s="33"/>
      <c r="G66" s="33"/>
      <c r="H66" s="87"/>
      <c r="I66" s="33"/>
      <c r="J66" s="87"/>
      <c r="K66" s="87"/>
    </row>
    <row r="67" spans="2:11" x14ac:dyDescent="0.25">
      <c r="B67" s="187"/>
      <c r="C67" s="190"/>
      <c r="D67" s="33"/>
      <c r="E67" s="33"/>
      <c r="F67" s="33"/>
      <c r="G67" s="33"/>
      <c r="H67" s="33"/>
      <c r="I67" s="33"/>
      <c r="J67" s="33"/>
      <c r="K67" s="33"/>
    </row>
    <row r="68" spans="2:11" x14ac:dyDescent="0.25">
      <c r="B68" s="187"/>
      <c r="C68" s="190"/>
      <c r="D68" s="33"/>
      <c r="E68" s="33"/>
      <c r="F68" s="33"/>
      <c r="G68" s="33"/>
      <c r="H68" s="87"/>
      <c r="I68" s="33"/>
      <c r="J68" s="87"/>
      <c r="K68" s="87"/>
    </row>
    <row r="69" spans="2:11" x14ac:dyDescent="0.25">
      <c r="B69" s="188"/>
      <c r="C69" s="191"/>
      <c r="D69" s="33"/>
      <c r="E69" s="33"/>
      <c r="F69" s="33"/>
      <c r="G69" s="33"/>
      <c r="H69" s="33"/>
      <c r="I69" s="33"/>
      <c r="J69" s="33"/>
      <c r="K69" s="33"/>
    </row>
    <row r="70" spans="2:11" ht="15.6" customHeight="1" x14ac:dyDescent="0.25">
      <c r="B70" s="192" t="s">
        <v>91</v>
      </c>
      <c r="C70" s="171" t="s">
        <v>92</v>
      </c>
      <c r="D70" s="33"/>
      <c r="E70" s="33"/>
      <c r="F70" s="33"/>
      <c r="G70" s="33"/>
      <c r="H70" s="87"/>
      <c r="I70" s="33"/>
      <c r="J70" s="87"/>
      <c r="K70" s="87"/>
    </row>
    <row r="71" spans="2:11" x14ac:dyDescent="0.25">
      <c r="B71" s="192"/>
      <c r="C71" s="171"/>
      <c r="D71" s="33"/>
      <c r="E71" s="33"/>
      <c r="F71" s="33"/>
      <c r="G71" s="33"/>
      <c r="H71" s="33"/>
      <c r="I71" s="33"/>
      <c r="J71" s="33"/>
      <c r="K71" s="33"/>
    </row>
    <row r="72" spans="2:11" x14ac:dyDescent="0.25">
      <c r="B72" s="192"/>
      <c r="C72" s="171"/>
      <c r="D72" s="33"/>
      <c r="E72" s="33"/>
      <c r="F72" s="33"/>
      <c r="G72" s="33"/>
      <c r="H72" s="87"/>
      <c r="I72" s="33"/>
      <c r="J72" s="87"/>
      <c r="K72" s="87"/>
    </row>
    <row r="73" spans="2:11" x14ac:dyDescent="0.25">
      <c r="B73" s="192"/>
      <c r="C73" s="171"/>
      <c r="D73" s="33"/>
      <c r="E73" s="33"/>
      <c r="F73" s="33"/>
      <c r="G73" s="33"/>
      <c r="H73" s="33"/>
      <c r="I73" s="33"/>
      <c r="J73" s="33"/>
      <c r="K73" s="33"/>
    </row>
    <row r="74" spans="2:11" x14ac:dyDescent="0.25">
      <c r="B74" s="192"/>
      <c r="C74" s="171"/>
      <c r="D74" s="33"/>
      <c r="E74" s="33"/>
      <c r="F74" s="33"/>
      <c r="G74" s="33"/>
      <c r="H74" s="87"/>
      <c r="I74" s="33"/>
      <c r="J74" s="87"/>
      <c r="K74" s="87"/>
    </row>
    <row r="75" spans="2:11" x14ac:dyDescent="0.25">
      <c r="B75" s="192"/>
      <c r="C75" s="171"/>
      <c r="D75" s="33"/>
      <c r="E75" s="33"/>
      <c r="F75" s="33"/>
      <c r="G75" s="33"/>
      <c r="H75" s="33"/>
      <c r="I75" s="33"/>
      <c r="J75" s="33"/>
      <c r="K75" s="33"/>
    </row>
    <row r="76" spans="2:11" x14ac:dyDescent="0.25">
      <c r="B76" s="192"/>
      <c r="C76" s="171"/>
      <c r="D76" s="33"/>
      <c r="E76" s="33"/>
      <c r="F76" s="33"/>
      <c r="G76" s="33"/>
      <c r="H76" s="87"/>
      <c r="I76" s="33"/>
      <c r="J76" s="87"/>
      <c r="K76" s="87"/>
    </row>
    <row r="77" spans="2:11" x14ac:dyDescent="0.25">
      <c r="B77" s="192"/>
      <c r="C77" s="171"/>
      <c r="D77" s="33"/>
      <c r="E77" s="33"/>
      <c r="F77" s="33"/>
      <c r="G77" s="33"/>
      <c r="H77" s="33"/>
      <c r="I77" s="33"/>
      <c r="J77" s="33"/>
      <c r="K77" s="33"/>
    </row>
    <row r="78" spans="2:11" x14ac:dyDescent="0.25">
      <c r="B78" s="192"/>
      <c r="C78" s="171"/>
      <c r="D78" s="33"/>
      <c r="E78" s="33"/>
      <c r="F78" s="33"/>
      <c r="G78" s="33"/>
      <c r="H78" s="87"/>
      <c r="I78" s="33"/>
      <c r="J78" s="87"/>
      <c r="K78" s="87"/>
    </row>
    <row r="79" spans="2:11" x14ac:dyDescent="0.25">
      <c r="B79" s="192"/>
      <c r="C79" s="171"/>
      <c r="D79" s="33"/>
      <c r="E79" s="33"/>
      <c r="F79" s="33"/>
      <c r="G79" s="33"/>
      <c r="H79" s="33"/>
      <c r="I79" s="33"/>
      <c r="J79" s="33"/>
      <c r="K79" s="33"/>
    </row>
    <row r="80" spans="2:11" x14ac:dyDescent="0.25">
      <c r="B80" s="192"/>
      <c r="C80" s="171"/>
      <c r="D80" s="33"/>
      <c r="E80" s="33"/>
      <c r="F80" s="33"/>
      <c r="G80" s="33"/>
      <c r="H80" s="87"/>
      <c r="I80" s="33"/>
      <c r="J80" s="87"/>
      <c r="K80" s="87"/>
    </row>
    <row r="81" spans="2:11" x14ac:dyDescent="0.25">
      <c r="B81" s="192"/>
      <c r="C81" s="171"/>
      <c r="D81" s="33"/>
      <c r="E81" s="33"/>
      <c r="F81" s="33"/>
      <c r="G81" s="33"/>
      <c r="H81" s="33"/>
      <c r="I81" s="33"/>
      <c r="J81" s="33"/>
      <c r="K81" s="33"/>
    </row>
    <row r="82" spans="2:11" x14ac:dyDescent="0.25">
      <c r="B82" s="192"/>
      <c r="C82" s="171"/>
      <c r="D82" s="33"/>
      <c r="E82" s="33"/>
      <c r="F82" s="33"/>
      <c r="G82" s="33"/>
      <c r="H82" s="87"/>
      <c r="I82" s="33"/>
      <c r="J82" s="87"/>
      <c r="K82" s="87"/>
    </row>
    <row r="83" spans="2:11" x14ac:dyDescent="0.25">
      <c r="B83" s="192"/>
      <c r="C83" s="171"/>
      <c r="D83" s="33"/>
      <c r="E83" s="33"/>
      <c r="F83" s="33"/>
      <c r="G83" s="33"/>
      <c r="H83" s="33"/>
      <c r="I83" s="33"/>
      <c r="J83" s="33"/>
      <c r="K83" s="33"/>
    </row>
    <row r="84" spans="2:11" x14ac:dyDescent="0.25">
      <c r="B84" s="192"/>
      <c r="C84" s="171"/>
      <c r="D84" s="33"/>
      <c r="E84" s="33"/>
      <c r="F84" s="33"/>
      <c r="G84" s="33"/>
      <c r="H84" s="87"/>
      <c r="I84" s="33"/>
      <c r="J84" s="87"/>
      <c r="K84" s="87"/>
    </row>
    <row r="85" spans="2:11" x14ac:dyDescent="0.25">
      <c r="B85" s="192"/>
      <c r="C85" s="171"/>
      <c r="D85" s="33"/>
      <c r="E85" s="33"/>
      <c r="F85" s="33"/>
      <c r="G85" s="33"/>
      <c r="H85" s="33"/>
      <c r="I85" s="33"/>
      <c r="J85" s="33"/>
      <c r="K85" s="33"/>
    </row>
    <row r="86" spans="2:11" ht="17.45" customHeight="1" x14ac:dyDescent="0.25">
      <c r="B86" s="179" t="s">
        <v>639</v>
      </c>
      <c r="C86" s="179"/>
      <c r="D86" s="179"/>
      <c r="E86" s="179"/>
      <c r="F86" s="179"/>
      <c r="G86" s="179"/>
      <c r="H86" s="179"/>
      <c r="I86" s="179"/>
      <c r="J86" s="179"/>
      <c r="K86" s="179"/>
    </row>
    <row r="87" spans="2:11" s="11" customFormat="1" ht="16.5" x14ac:dyDescent="0.3">
      <c r="B87" s="170" t="s">
        <v>737</v>
      </c>
      <c r="C87" s="170"/>
      <c r="D87" s="170"/>
      <c r="E87" s="170"/>
      <c r="F87" s="170" t="s">
        <v>738</v>
      </c>
      <c r="G87" s="170"/>
      <c r="H87" s="170"/>
      <c r="I87" s="170"/>
      <c r="J87" s="170"/>
      <c r="K87" s="170"/>
    </row>
    <row r="88" spans="2:11" s="11" customFormat="1" ht="16.5" x14ac:dyDescent="0.3">
      <c r="B88" s="185" t="s">
        <v>74</v>
      </c>
      <c r="C88" s="185"/>
      <c r="D88" s="185" t="s">
        <v>75</v>
      </c>
      <c r="E88" s="185"/>
      <c r="F88" s="185" t="s">
        <v>76</v>
      </c>
      <c r="G88" s="185"/>
      <c r="H88" s="185" t="s">
        <v>77</v>
      </c>
      <c r="I88" s="185"/>
      <c r="J88" s="185" t="s">
        <v>78</v>
      </c>
      <c r="K88" s="185"/>
    </row>
    <row r="89" spans="2:11" x14ac:dyDescent="0.25">
      <c r="B89" s="57" t="s">
        <v>39</v>
      </c>
      <c r="C89" s="57" t="s">
        <v>28</v>
      </c>
      <c r="D89" s="55" t="s">
        <v>39</v>
      </c>
      <c r="E89" s="57" t="s">
        <v>28</v>
      </c>
      <c r="F89" s="55" t="s">
        <v>39</v>
      </c>
      <c r="G89" s="55" t="s">
        <v>28</v>
      </c>
      <c r="H89" s="55" t="s">
        <v>39</v>
      </c>
      <c r="I89" s="55" t="s">
        <v>28</v>
      </c>
      <c r="J89" s="55" t="s">
        <v>39</v>
      </c>
      <c r="K89" s="55" t="s">
        <v>28</v>
      </c>
    </row>
    <row r="90" spans="2:11" ht="15.6" customHeight="1" x14ac:dyDescent="0.25">
      <c r="B90" s="196" t="s">
        <v>93</v>
      </c>
      <c r="C90" s="171" t="s">
        <v>94</v>
      </c>
      <c r="D90" s="33"/>
      <c r="E90" s="33"/>
      <c r="F90" s="33"/>
      <c r="G90" s="33"/>
      <c r="H90" s="87"/>
      <c r="I90" s="33"/>
      <c r="J90" s="87"/>
      <c r="K90" s="87"/>
    </row>
    <row r="91" spans="2:11" x14ac:dyDescent="0.25">
      <c r="B91" s="196"/>
      <c r="C91" s="171"/>
      <c r="D91" s="33"/>
      <c r="E91" s="33"/>
      <c r="F91" s="33"/>
      <c r="G91" s="33"/>
      <c r="H91" s="33"/>
      <c r="I91" s="33"/>
      <c r="J91" s="33"/>
      <c r="K91" s="33"/>
    </row>
    <row r="92" spans="2:11" x14ac:dyDescent="0.25">
      <c r="B92" s="196"/>
      <c r="C92" s="171"/>
      <c r="D92" s="33"/>
      <c r="E92" s="33"/>
      <c r="F92" s="33"/>
      <c r="G92" s="33"/>
      <c r="H92" s="87"/>
      <c r="I92" s="33"/>
      <c r="J92" s="87"/>
      <c r="K92" s="87"/>
    </row>
    <row r="93" spans="2:11" x14ac:dyDescent="0.25">
      <c r="B93" s="196"/>
      <c r="C93" s="171"/>
      <c r="D93" s="33"/>
      <c r="E93" s="33"/>
      <c r="F93" s="33"/>
      <c r="G93" s="33"/>
      <c r="H93" s="33"/>
      <c r="I93" s="33"/>
      <c r="J93" s="33"/>
      <c r="K93" s="33"/>
    </row>
    <row r="94" spans="2:11" x14ac:dyDescent="0.25">
      <c r="B94" s="196"/>
      <c r="C94" s="171"/>
      <c r="D94" s="33"/>
      <c r="E94" s="33"/>
      <c r="F94" s="33"/>
      <c r="G94" s="33"/>
      <c r="H94" s="87"/>
      <c r="I94" s="33"/>
      <c r="J94" s="87"/>
      <c r="K94" s="87"/>
    </row>
    <row r="95" spans="2:11" x14ac:dyDescent="0.25">
      <c r="B95" s="196"/>
      <c r="C95" s="171"/>
      <c r="D95" s="33"/>
      <c r="E95" s="33"/>
      <c r="F95" s="33"/>
      <c r="G95" s="33"/>
      <c r="H95" s="33"/>
      <c r="I95" s="33"/>
      <c r="J95" s="33"/>
      <c r="K95" s="33"/>
    </row>
    <row r="96" spans="2:11" x14ac:dyDescent="0.25">
      <c r="B96" s="196"/>
      <c r="C96" s="171"/>
      <c r="D96" s="33"/>
      <c r="E96" s="33"/>
      <c r="F96" s="33"/>
      <c r="G96" s="33"/>
      <c r="H96" s="87"/>
      <c r="I96" s="33"/>
      <c r="J96" s="87"/>
      <c r="K96" s="87"/>
    </row>
    <row r="97" spans="2:11" x14ac:dyDescent="0.25">
      <c r="B97" s="196"/>
      <c r="C97" s="171"/>
      <c r="D97" s="33"/>
      <c r="E97" s="33"/>
      <c r="F97" s="33"/>
      <c r="G97" s="33"/>
      <c r="H97" s="33"/>
      <c r="I97" s="33"/>
      <c r="J97" s="33"/>
      <c r="K97" s="33"/>
    </row>
    <row r="98" spans="2:11" x14ac:dyDescent="0.25">
      <c r="B98" s="196"/>
      <c r="C98" s="171"/>
      <c r="D98" s="33"/>
      <c r="E98" s="33"/>
      <c r="F98" s="33"/>
      <c r="G98" s="33"/>
      <c r="H98" s="87"/>
      <c r="I98" s="33"/>
      <c r="J98" s="87"/>
      <c r="K98" s="87"/>
    </row>
    <row r="99" spans="2:11" x14ac:dyDescent="0.25">
      <c r="B99" s="196"/>
      <c r="C99" s="171"/>
      <c r="D99" s="33"/>
      <c r="E99" s="33"/>
      <c r="F99" s="33"/>
      <c r="G99" s="33"/>
      <c r="H99" s="33"/>
      <c r="I99" s="33"/>
      <c r="J99" s="33"/>
      <c r="K99" s="33"/>
    </row>
    <row r="100" spans="2:11" ht="15.6" customHeight="1" x14ac:dyDescent="0.25">
      <c r="B100" s="192" t="s">
        <v>95</v>
      </c>
      <c r="C100" s="171" t="s">
        <v>96</v>
      </c>
      <c r="D100" s="33"/>
      <c r="E100" s="33"/>
      <c r="F100" s="33"/>
      <c r="G100" s="33"/>
      <c r="H100" s="87"/>
      <c r="I100" s="33"/>
      <c r="J100" s="87"/>
      <c r="K100" s="87"/>
    </row>
    <row r="101" spans="2:11" x14ac:dyDescent="0.25">
      <c r="B101" s="192"/>
      <c r="C101" s="171"/>
      <c r="D101" s="33"/>
      <c r="E101" s="33"/>
      <c r="F101" s="33"/>
      <c r="G101" s="33"/>
      <c r="H101" s="33"/>
      <c r="I101" s="33"/>
      <c r="J101" s="33"/>
      <c r="K101" s="33"/>
    </row>
    <row r="102" spans="2:11" x14ac:dyDescent="0.25">
      <c r="B102" s="192"/>
      <c r="C102" s="171"/>
      <c r="D102" s="33"/>
      <c r="E102" s="33"/>
      <c r="F102" s="33"/>
      <c r="G102" s="33"/>
      <c r="H102" s="87"/>
      <c r="I102" s="33"/>
      <c r="J102" s="87"/>
      <c r="K102" s="87"/>
    </row>
    <row r="103" spans="2:11" x14ac:dyDescent="0.25">
      <c r="B103" s="192"/>
      <c r="C103" s="171"/>
      <c r="D103" s="33"/>
      <c r="E103" s="33"/>
      <c r="F103" s="33"/>
      <c r="G103" s="33"/>
      <c r="H103" s="33"/>
      <c r="I103" s="33"/>
      <c r="J103" s="33"/>
      <c r="K103" s="33"/>
    </row>
    <row r="104" spans="2:11" x14ac:dyDescent="0.25">
      <c r="B104" s="192"/>
      <c r="C104" s="171"/>
      <c r="D104" s="33"/>
      <c r="E104" s="33"/>
      <c r="F104" s="33"/>
      <c r="G104" s="33"/>
      <c r="H104" s="87"/>
      <c r="I104" s="33"/>
      <c r="J104" s="87"/>
      <c r="K104" s="87"/>
    </row>
    <row r="105" spans="2:11" x14ac:dyDescent="0.25">
      <c r="B105" s="192"/>
      <c r="C105" s="171"/>
      <c r="D105" s="33"/>
      <c r="E105" s="33"/>
      <c r="F105" s="33"/>
      <c r="G105" s="33"/>
      <c r="H105" s="33"/>
      <c r="I105" s="33"/>
      <c r="J105" s="33"/>
      <c r="K105" s="33"/>
    </row>
    <row r="106" spans="2:11" x14ac:dyDescent="0.25">
      <c r="B106" s="192"/>
      <c r="C106" s="171"/>
      <c r="D106" s="33"/>
      <c r="E106" s="33"/>
      <c r="F106" s="33"/>
      <c r="G106" s="33"/>
      <c r="H106" s="87"/>
      <c r="I106" s="33"/>
      <c r="J106" s="87"/>
      <c r="K106" s="87"/>
    </row>
    <row r="107" spans="2:11" x14ac:dyDescent="0.25">
      <c r="B107" s="192"/>
      <c r="C107" s="171"/>
      <c r="D107" s="33"/>
      <c r="E107" s="33"/>
      <c r="F107" s="33"/>
      <c r="G107" s="33"/>
      <c r="H107" s="33"/>
      <c r="I107" s="33"/>
      <c r="J107" s="33"/>
      <c r="K107" s="33"/>
    </row>
    <row r="108" spans="2:11" x14ac:dyDescent="0.25">
      <c r="B108" s="192"/>
      <c r="C108" s="171"/>
      <c r="D108" s="33"/>
      <c r="E108" s="33"/>
      <c r="F108" s="33"/>
      <c r="G108" s="33"/>
      <c r="H108" s="87"/>
      <c r="I108" s="33"/>
      <c r="J108" s="87"/>
      <c r="K108" s="87"/>
    </row>
    <row r="109" spans="2:11" x14ac:dyDescent="0.25">
      <c r="B109" s="192"/>
      <c r="C109" s="171"/>
      <c r="D109" s="33"/>
      <c r="E109" s="33"/>
      <c r="F109" s="33"/>
      <c r="G109" s="33"/>
      <c r="H109" s="33"/>
      <c r="I109" s="33"/>
      <c r="J109" s="33"/>
      <c r="K109" s="33"/>
    </row>
    <row r="110" spans="2:11" ht="15.6" customHeight="1" x14ac:dyDescent="0.25">
      <c r="B110" s="196" t="s">
        <v>97</v>
      </c>
      <c r="C110" s="171" t="s">
        <v>98</v>
      </c>
      <c r="D110" s="33"/>
      <c r="E110" s="33"/>
      <c r="F110" s="33"/>
      <c r="G110" s="33"/>
      <c r="H110" s="87"/>
      <c r="I110" s="33"/>
      <c r="J110" s="87"/>
      <c r="K110" s="87"/>
    </row>
    <row r="111" spans="2:11" x14ac:dyDescent="0.25">
      <c r="B111" s="196"/>
      <c r="C111" s="171"/>
      <c r="D111" s="33"/>
      <c r="E111" s="33"/>
      <c r="F111" s="33"/>
      <c r="G111" s="33"/>
      <c r="H111" s="33"/>
      <c r="I111" s="33"/>
      <c r="J111" s="33"/>
      <c r="K111" s="33"/>
    </row>
    <row r="112" spans="2:11" x14ac:dyDescent="0.25">
      <c r="B112" s="196"/>
      <c r="C112" s="171"/>
      <c r="D112" s="33"/>
      <c r="E112" s="33"/>
      <c r="F112" s="33"/>
      <c r="G112" s="33"/>
      <c r="H112" s="87"/>
      <c r="I112" s="33"/>
      <c r="J112" s="87"/>
      <c r="K112" s="87"/>
    </row>
    <row r="113" spans="2:11" x14ac:dyDescent="0.25">
      <c r="B113" s="196"/>
      <c r="C113" s="171"/>
      <c r="D113" s="33"/>
      <c r="E113" s="33"/>
      <c r="F113" s="33"/>
      <c r="G113" s="33"/>
      <c r="H113" s="33"/>
      <c r="I113" s="33"/>
      <c r="J113" s="33"/>
      <c r="K113" s="33"/>
    </row>
    <row r="114" spans="2:11" x14ac:dyDescent="0.25">
      <c r="B114" s="196"/>
      <c r="C114" s="171"/>
      <c r="D114" s="33"/>
      <c r="E114" s="33"/>
      <c r="F114" s="33"/>
      <c r="G114" s="33"/>
      <c r="H114" s="87"/>
      <c r="I114" s="33"/>
      <c r="J114" s="87"/>
      <c r="K114" s="87"/>
    </row>
    <row r="115" spans="2:11" x14ac:dyDescent="0.25">
      <c r="B115" s="196"/>
      <c r="C115" s="171"/>
      <c r="D115" s="33"/>
      <c r="E115" s="33"/>
      <c r="F115" s="33"/>
      <c r="G115" s="33"/>
      <c r="H115" s="33"/>
      <c r="I115" s="33"/>
      <c r="J115" s="33"/>
      <c r="K115" s="33"/>
    </row>
    <row r="116" spans="2:11" x14ac:dyDescent="0.25">
      <c r="B116" s="196"/>
      <c r="C116" s="171"/>
      <c r="D116" s="33"/>
      <c r="E116" s="33"/>
      <c r="F116" s="33"/>
      <c r="G116" s="33"/>
      <c r="H116" s="87"/>
      <c r="I116" s="33"/>
      <c r="J116" s="87"/>
      <c r="K116" s="87"/>
    </row>
    <row r="117" spans="2:11" x14ac:dyDescent="0.25">
      <c r="B117" s="196"/>
      <c r="C117" s="171"/>
      <c r="D117" s="33"/>
      <c r="E117" s="33"/>
      <c r="F117" s="33"/>
      <c r="G117" s="33"/>
      <c r="H117" s="33"/>
      <c r="I117" s="33"/>
      <c r="J117" s="33"/>
      <c r="K117" s="33"/>
    </row>
    <row r="118" spans="2:11" x14ac:dyDescent="0.25">
      <c r="B118" s="196"/>
      <c r="C118" s="171"/>
      <c r="D118" s="33"/>
      <c r="E118" s="33"/>
      <c r="F118" s="33"/>
      <c r="G118" s="33"/>
      <c r="H118" s="87"/>
      <c r="I118" s="33"/>
      <c r="J118" s="87"/>
      <c r="K118" s="87"/>
    </row>
    <row r="119" spans="2:11" x14ac:dyDescent="0.25">
      <c r="B119" s="196"/>
      <c r="C119" s="171"/>
      <c r="D119" s="33"/>
      <c r="E119" s="33"/>
      <c r="F119" s="33"/>
      <c r="G119" s="33"/>
      <c r="H119" s="33"/>
      <c r="I119" s="33"/>
      <c r="J119" s="33"/>
      <c r="K119" s="33"/>
    </row>
    <row r="120" spans="2:11" ht="15.6" customHeight="1" x14ac:dyDescent="0.25">
      <c r="B120" s="192" t="s">
        <v>99</v>
      </c>
      <c r="C120" s="196" t="s">
        <v>100</v>
      </c>
      <c r="D120" s="33"/>
      <c r="E120" s="33"/>
      <c r="F120" s="33"/>
      <c r="G120" s="33"/>
      <c r="H120" s="87"/>
      <c r="I120" s="33"/>
      <c r="J120" s="87"/>
      <c r="K120" s="87"/>
    </row>
    <row r="121" spans="2:11" x14ac:dyDescent="0.25">
      <c r="B121" s="192"/>
      <c r="C121" s="196"/>
      <c r="D121" s="33"/>
      <c r="E121" s="33"/>
      <c r="F121" s="33"/>
      <c r="G121" s="33"/>
      <c r="H121" s="33"/>
      <c r="I121" s="33"/>
      <c r="J121" s="33"/>
      <c r="K121" s="33"/>
    </row>
    <row r="122" spans="2:11" x14ac:dyDescent="0.25">
      <c r="B122" s="192"/>
      <c r="C122" s="196"/>
      <c r="D122" s="33"/>
      <c r="E122" s="33"/>
      <c r="F122" s="33"/>
      <c r="G122" s="33"/>
      <c r="H122" s="87"/>
      <c r="I122" s="33"/>
      <c r="J122" s="87"/>
      <c r="K122" s="87"/>
    </row>
    <row r="123" spans="2:11" x14ac:dyDescent="0.25">
      <c r="B123" s="192"/>
      <c r="C123" s="196"/>
      <c r="D123" s="33"/>
      <c r="E123" s="33"/>
      <c r="F123" s="33"/>
      <c r="G123" s="33"/>
      <c r="H123" s="33"/>
      <c r="I123" s="33"/>
      <c r="J123" s="33"/>
      <c r="K123" s="33"/>
    </row>
    <row r="124" spans="2:11" x14ac:dyDescent="0.25">
      <c r="B124" s="192"/>
      <c r="C124" s="196"/>
      <c r="D124" s="33"/>
      <c r="E124" s="33"/>
      <c r="F124" s="33"/>
      <c r="G124" s="33"/>
      <c r="H124" s="87"/>
      <c r="I124" s="33"/>
      <c r="J124" s="87"/>
      <c r="K124" s="87"/>
    </row>
    <row r="125" spans="2:11" x14ac:dyDescent="0.25">
      <c r="B125" s="192"/>
      <c r="C125" s="196"/>
      <c r="D125" s="33"/>
      <c r="E125" s="33"/>
      <c r="F125" s="33"/>
      <c r="G125" s="33"/>
      <c r="H125" s="33"/>
      <c r="I125" s="33"/>
      <c r="J125" s="33"/>
      <c r="K125" s="33"/>
    </row>
    <row r="126" spans="2:11" x14ac:dyDescent="0.25">
      <c r="B126" s="192"/>
      <c r="C126" s="196"/>
      <c r="D126" s="33"/>
      <c r="E126" s="33"/>
      <c r="F126" s="33"/>
      <c r="G126" s="33"/>
      <c r="H126" s="87"/>
      <c r="I126" s="33"/>
      <c r="J126" s="87"/>
      <c r="K126" s="87"/>
    </row>
    <row r="127" spans="2:11" x14ac:dyDescent="0.25">
      <c r="B127" s="192"/>
      <c r="C127" s="196"/>
      <c r="D127" s="33"/>
      <c r="E127" s="33"/>
      <c r="F127" s="33"/>
      <c r="G127" s="33"/>
      <c r="H127" s="33"/>
      <c r="I127" s="33"/>
      <c r="J127" s="33"/>
      <c r="K127" s="33"/>
    </row>
    <row r="128" spans="2:11" x14ac:dyDescent="0.25">
      <c r="B128" s="192"/>
      <c r="C128" s="196"/>
      <c r="D128" s="33"/>
      <c r="E128" s="33"/>
      <c r="F128" s="33"/>
      <c r="G128" s="33"/>
      <c r="H128" s="87"/>
      <c r="I128" s="33"/>
      <c r="J128" s="87"/>
      <c r="K128" s="87"/>
    </row>
    <row r="129" spans="2:11" x14ac:dyDescent="0.25">
      <c r="B129" s="192"/>
      <c r="C129" s="196"/>
      <c r="D129" s="33"/>
      <c r="E129" s="33"/>
      <c r="F129" s="33"/>
      <c r="G129" s="33"/>
      <c r="H129" s="33"/>
      <c r="I129" s="33"/>
      <c r="J129" s="33"/>
      <c r="K129" s="33"/>
    </row>
    <row r="130" spans="2:11" ht="15.6" customHeight="1" x14ac:dyDescent="0.25">
      <c r="B130" s="196" t="s">
        <v>101</v>
      </c>
      <c r="C130" s="196" t="s">
        <v>102</v>
      </c>
      <c r="D130" s="33"/>
      <c r="E130" s="33"/>
      <c r="F130" s="33"/>
      <c r="G130" s="33"/>
      <c r="H130" s="87"/>
      <c r="I130" s="33"/>
      <c r="J130" s="87"/>
      <c r="K130" s="87"/>
    </row>
    <row r="131" spans="2:11" x14ac:dyDescent="0.25">
      <c r="B131" s="196"/>
      <c r="C131" s="196"/>
      <c r="D131" s="33"/>
      <c r="E131" s="33"/>
      <c r="F131" s="33"/>
      <c r="G131" s="33"/>
      <c r="H131" s="33"/>
      <c r="I131" s="33"/>
      <c r="J131" s="33"/>
      <c r="K131" s="33"/>
    </row>
    <row r="132" spans="2:11" x14ac:dyDescent="0.25">
      <c r="B132" s="196"/>
      <c r="C132" s="196"/>
      <c r="D132" s="33"/>
      <c r="E132" s="33"/>
      <c r="F132" s="33"/>
      <c r="G132" s="33"/>
      <c r="H132" s="87"/>
      <c r="I132" s="33"/>
      <c r="J132" s="87"/>
      <c r="K132" s="87"/>
    </row>
    <row r="133" spans="2:11" x14ac:dyDescent="0.25">
      <c r="B133" s="196"/>
      <c r="C133" s="196"/>
      <c r="D133" s="33"/>
      <c r="E133" s="33"/>
      <c r="F133" s="33"/>
      <c r="G133" s="33"/>
      <c r="H133" s="33"/>
      <c r="I133" s="33"/>
      <c r="J133" s="33"/>
      <c r="K133" s="33"/>
    </row>
    <row r="134" spans="2:11" x14ac:dyDescent="0.25">
      <c r="B134" s="196"/>
      <c r="C134" s="196"/>
      <c r="D134" s="33"/>
      <c r="E134" s="33"/>
      <c r="F134" s="33"/>
      <c r="G134" s="33"/>
      <c r="H134" s="87"/>
      <c r="I134" s="33"/>
      <c r="J134" s="87"/>
      <c r="K134" s="87"/>
    </row>
    <row r="135" spans="2:11" x14ac:dyDescent="0.25">
      <c r="B135" s="196"/>
      <c r="C135" s="196"/>
      <c r="D135" s="33"/>
      <c r="E135" s="33"/>
      <c r="F135" s="33"/>
      <c r="G135" s="33"/>
      <c r="H135" s="33"/>
      <c r="I135" s="33"/>
      <c r="J135" s="33"/>
      <c r="K135" s="33"/>
    </row>
    <row r="136" spans="2:11" x14ac:dyDescent="0.25">
      <c r="B136" s="196"/>
      <c r="C136" s="196"/>
      <c r="D136" s="33"/>
      <c r="E136" s="33"/>
      <c r="F136" s="33"/>
      <c r="G136" s="33"/>
      <c r="H136" s="87"/>
      <c r="I136" s="33"/>
      <c r="J136" s="87"/>
      <c r="K136" s="87"/>
    </row>
    <row r="137" spans="2:11" x14ac:dyDescent="0.25">
      <c r="B137" s="196"/>
      <c r="C137" s="196"/>
      <c r="D137" s="33"/>
      <c r="E137" s="33"/>
      <c r="F137" s="33"/>
      <c r="G137" s="33"/>
      <c r="H137" s="33"/>
      <c r="I137" s="33"/>
      <c r="J137" s="33"/>
      <c r="K137" s="33"/>
    </row>
    <row r="138" spans="2:11" x14ac:dyDescent="0.25">
      <c r="B138" s="196"/>
      <c r="C138" s="196"/>
      <c r="D138" s="33"/>
      <c r="E138" s="33"/>
      <c r="F138" s="33"/>
      <c r="G138" s="33"/>
      <c r="H138" s="87"/>
      <c r="I138" s="33"/>
      <c r="J138" s="87"/>
      <c r="K138" s="87"/>
    </row>
    <row r="139" spans="2:11" x14ac:dyDescent="0.25">
      <c r="B139" s="196"/>
      <c r="C139" s="196"/>
      <c r="D139" s="33"/>
      <c r="E139" s="33"/>
      <c r="F139" s="33"/>
      <c r="G139" s="33"/>
      <c r="H139" s="33"/>
      <c r="I139" s="33"/>
      <c r="J139" s="33"/>
      <c r="K139" s="33"/>
    </row>
    <row r="140" spans="2:11" ht="15.6" customHeight="1" x14ac:dyDescent="0.25">
      <c r="B140" s="192" t="s">
        <v>103</v>
      </c>
      <c r="C140" s="196" t="s">
        <v>104</v>
      </c>
      <c r="D140" s="33"/>
      <c r="E140" s="33"/>
      <c r="F140" s="33"/>
      <c r="G140" s="33"/>
      <c r="H140" s="87"/>
      <c r="I140" s="33"/>
      <c r="J140" s="87"/>
      <c r="K140" s="87"/>
    </row>
    <row r="141" spans="2:11" x14ac:dyDescent="0.25">
      <c r="B141" s="192"/>
      <c r="C141" s="196"/>
      <c r="D141" s="33"/>
      <c r="E141" s="33"/>
      <c r="F141" s="33"/>
      <c r="G141" s="33"/>
      <c r="H141" s="33"/>
      <c r="I141" s="33"/>
      <c r="J141" s="33"/>
      <c r="K141" s="33"/>
    </row>
    <row r="142" spans="2:11" x14ac:dyDescent="0.25">
      <c r="B142" s="192"/>
      <c r="C142" s="196"/>
      <c r="D142" s="33"/>
      <c r="E142" s="33"/>
      <c r="F142" s="33"/>
      <c r="G142" s="33"/>
      <c r="H142" s="87"/>
      <c r="I142" s="33"/>
      <c r="J142" s="87"/>
      <c r="K142" s="87"/>
    </row>
    <row r="143" spans="2:11" x14ac:dyDescent="0.25">
      <c r="B143" s="192"/>
      <c r="C143" s="196"/>
      <c r="D143" s="33"/>
      <c r="E143" s="33"/>
      <c r="F143" s="33"/>
      <c r="G143" s="33"/>
      <c r="H143" s="33"/>
      <c r="I143" s="33"/>
      <c r="J143" s="33"/>
      <c r="K143" s="33"/>
    </row>
    <row r="144" spans="2:11" x14ac:dyDescent="0.25">
      <c r="B144" s="192"/>
      <c r="C144" s="196"/>
      <c r="D144" s="33"/>
      <c r="E144" s="33"/>
      <c r="F144" s="33"/>
      <c r="G144" s="33"/>
      <c r="H144" s="87"/>
      <c r="I144" s="33"/>
      <c r="J144" s="87"/>
      <c r="K144" s="87"/>
    </row>
    <row r="145" spans="2:11" x14ac:dyDescent="0.25">
      <c r="B145" s="192"/>
      <c r="C145" s="196"/>
      <c r="D145" s="33"/>
      <c r="E145" s="33"/>
      <c r="F145" s="33"/>
      <c r="G145" s="33"/>
      <c r="H145" s="33"/>
      <c r="I145" s="33"/>
      <c r="J145" s="33"/>
      <c r="K145" s="33"/>
    </row>
    <row r="146" spans="2:11" x14ac:dyDescent="0.25">
      <c r="B146" s="192"/>
      <c r="C146" s="196"/>
      <c r="D146" s="33"/>
      <c r="E146" s="33"/>
      <c r="F146" s="33"/>
      <c r="G146" s="33"/>
      <c r="H146" s="87"/>
      <c r="I146" s="33"/>
      <c r="J146" s="87"/>
      <c r="K146" s="87"/>
    </row>
    <row r="147" spans="2:11" x14ac:dyDescent="0.25">
      <c r="B147" s="192"/>
      <c r="C147" s="196"/>
      <c r="D147" s="33"/>
      <c r="E147" s="33"/>
      <c r="F147" s="33"/>
      <c r="G147" s="33"/>
      <c r="H147" s="33"/>
      <c r="I147" s="33"/>
      <c r="J147" s="33"/>
      <c r="K147" s="33"/>
    </row>
    <row r="148" spans="2:11" x14ac:dyDescent="0.25">
      <c r="B148" s="192"/>
      <c r="C148" s="196"/>
      <c r="D148" s="33"/>
      <c r="E148" s="33"/>
      <c r="F148" s="33"/>
      <c r="G148" s="33"/>
      <c r="H148" s="87"/>
      <c r="I148" s="33"/>
      <c r="J148" s="87"/>
      <c r="K148" s="87"/>
    </row>
    <row r="149" spans="2:11" x14ac:dyDescent="0.25">
      <c r="B149" s="192"/>
      <c r="C149" s="196"/>
      <c r="D149" s="33"/>
      <c r="E149" s="33"/>
      <c r="F149" s="33"/>
      <c r="G149" s="33"/>
      <c r="H149" s="33"/>
      <c r="I149" s="33"/>
      <c r="J149" s="33"/>
      <c r="K149" s="33"/>
    </row>
    <row r="150" spans="2:11" ht="15.6" customHeight="1" x14ac:dyDescent="0.25">
      <c r="B150" s="196" t="s">
        <v>105</v>
      </c>
      <c r="C150" s="196" t="s">
        <v>106</v>
      </c>
      <c r="D150" s="33"/>
      <c r="E150" s="33"/>
      <c r="F150" s="33"/>
      <c r="G150" s="33"/>
      <c r="H150" s="87"/>
      <c r="I150" s="33"/>
      <c r="J150" s="87"/>
      <c r="K150" s="87"/>
    </row>
    <row r="151" spans="2:11" x14ac:dyDescent="0.25">
      <c r="B151" s="196"/>
      <c r="C151" s="196"/>
      <c r="D151" s="33"/>
      <c r="E151" s="33"/>
      <c r="F151" s="33"/>
      <c r="G151" s="33"/>
      <c r="H151" s="33"/>
      <c r="I151" s="33"/>
      <c r="J151" s="33"/>
      <c r="K151" s="33"/>
    </row>
    <row r="152" spans="2:11" x14ac:dyDescent="0.25">
      <c r="B152" s="196"/>
      <c r="C152" s="196"/>
      <c r="D152" s="33"/>
      <c r="E152" s="33"/>
      <c r="F152" s="33"/>
      <c r="G152" s="33"/>
      <c r="H152" s="87"/>
      <c r="I152" s="33"/>
      <c r="J152" s="87"/>
      <c r="K152" s="87"/>
    </row>
    <row r="153" spans="2:11" x14ac:dyDescent="0.25">
      <c r="B153" s="196"/>
      <c r="C153" s="196"/>
      <c r="D153" s="33"/>
      <c r="E153" s="33"/>
      <c r="F153" s="33"/>
      <c r="G153" s="33"/>
      <c r="H153" s="33"/>
      <c r="I153" s="33"/>
      <c r="J153" s="33"/>
      <c r="K153" s="33"/>
    </row>
    <row r="154" spans="2:11" x14ac:dyDescent="0.25">
      <c r="B154" s="196"/>
      <c r="C154" s="196"/>
      <c r="D154" s="33"/>
      <c r="E154" s="33"/>
      <c r="F154" s="33"/>
      <c r="G154" s="33"/>
      <c r="H154" s="87"/>
      <c r="I154" s="33"/>
      <c r="J154" s="87"/>
      <c r="K154" s="87"/>
    </row>
    <row r="155" spans="2:11" x14ac:dyDescent="0.25">
      <c r="B155" s="196"/>
      <c r="C155" s="196"/>
      <c r="D155" s="33"/>
      <c r="E155" s="33"/>
      <c r="F155" s="33"/>
      <c r="G155" s="33"/>
      <c r="H155" s="33"/>
      <c r="I155" s="33"/>
      <c r="J155" s="33"/>
      <c r="K155" s="33"/>
    </row>
    <row r="156" spans="2:11" x14ac:dyDescent="0.25">
      <c r="B156" s="196"/>
      <c r="C156" s="196"/>
      <c r="D156" s="33"/>
      <c r="E156" s="33"/>
      <c r="F156" s="33"/>
      <c r="G156" s="33"/>
      <c r="H156" s="87"/>
      <c r="I156" s="33"/>
      <c r="J156" s="87"/>
      <c r="K156" s="87"/>
    </row>
    <row r="157" spans="2:11" x14ac:dyDescent="0.25">
      <c r="B157" s="196"/>
      <c r="C157" s="196"/>
      <c r="D157" s="33"/>
      <c r="E157" s="33"/>
      <c r="F157" s="33"/>
      <c r="G157" s="33"/>
      <c r="H157" s="33"/>
      <c r="I157" s="33"/>
      <c r="J157" s="33"/>
      <c r="K157" s="33"/>
    </row>
    <row r="158" spans="2:11" x14ac:dyDescent="0.25">
      <c r="B158" s="196"/>
      <c r="C158" s="196"/>
      <c r="D158" s="33"/>
      <c r="E158" s="33"/>
      <c r="F158" s="33"/>
      <c r="G158" s="33"/>
      <c r="H158" s="87"/>
      <c r="I158" s="33"/>
      <c r="J158" s="87"/>
      <c r="K158" s="87"/>
    </row>
    <row r="159" spans="2:11" x14ac:dyDescent="0.25">
      <c r="B159" s="196"/>
      <c r="C159" s="196"/>
      <c r="D159" s="33"/>
      <c r="E159" s="33"/>
      <c r="F159" s="33"/>
      <c r="G159" s="33"/>
      <c r="H159" s="33"/>
      <c r="I159" s="33"/>
      <c r="J159" s="33"/>
      <c r="K159" s="33"/>
    </row>
    <row r="160" spans="2:11" ht="15.6" customHeight="1" x14ac:dyDescent="0.25">
      <c r="B160" s="192" t="s">
        <v>107</v>
      </c>
      <c r="C160" s="196" t="s">
        <v>108</v>
      </c>
      <c r="D160" s="33"/>
      <c r="E160" s="33"/>
      <c r="F160" s="33"/>
      <c r="G160" s="33"/>
      <c r="H160" s="87"/>
      <c r="I160" s="33"/>
      <c r="J160" s="87"/>
      <c r="K160" s="87"/>
    </row>
    <row r="161" spans="2:11" x14ac:dyDescent="0.25">
      <c r="B161" s="192"/>
      <c r="C161" s="196"/>
      <c r="D161" s="33"/>
      <c r="E161" s="33"/>
      <c r="F161" s="33"/>
      <c r="G161" s="33"/>
      <c r="H161" s="33"/>
      <c r="I161" s="33"/>
      <c r="J161" s="33"/>
      <c r="K161" s="33"/>
    </row>
    <row r="162" spans="2:11" x14ac:dyDescent="0.25">
      <c r="B162" s="192"/>
      <c r="C162" s="196"/>
      <c r="D162" s="33"/>
      <c r="E162" s="33"/>
      <c r="F162" s="33"/>
      <c r="G162" s="33"/>
      <c r="H162" s="87"/>
      <c r="I162" s="33"/>
      <c r="J162" s="87"/>
      <c r="K162" s="87"/>
    </row>
    <row r="163" spans="2:11" x14ac:dyDescent="0.25">
      <c r="B163" s="192"/>
      <c r="C163" s="196"/>
      <c r="D163" s="33"/>
      <c r="E163" s="33"/>
      <c r="F163" s="33"/>
      <c r="G163" s="33"/>
      <c r="H163" s="33"/>
      <c r="I163" s="33"/>
      <c r="J163" s="33"/>
      <c r="K163" s="33"/>
    </row>
    <row r="164" spans="2:11" x14ac:dyDescent="0.25">
      <c r="B164" s="192"/>
      <c r="C164" s="196"/>
      <c r="D164" s="33"/>
      <c r="E164" s="33"/>
      <c r="F164" s="33"/>
      <c r="G164" s="33"/>
      <c r="H164" s="87"/>
      <c r="I164" s="33"/>
      <c r="J164" s="87"/>
      <c r="K164" s="87"/>
    </row>
    <row r="165" spans="2:11" x14ac:dyDescent="0.25">
      <c r="B165" s="192"/>
      <c r="C165" s="196"/>
      <c r="D165" s="33"/>
      <c r="E165" s="33"/>
      <c r="F165" s="33"/>
      <c r="G165" s="33"/>
      <c r="H165" s="33"/>
      <c r="I165" s="33"/>
      <c r="J165" s="33"/>
      <c r="K165" s="33"/>
    </row>
    <row r="166" spans="2:11" x14ac:dyDescent="0.25">
      <c r="B166" s="192"/>
      <c r="C166" s="196"/>
      <c r="D166" s="33"/>
      <c r="E166" s="33"/>
      <c r="F166" s="33"/>
      <c r="G166" s="33"/>
      <c r="H166" s="87"/>
      <c r="I166" s="33"/>
      <c r="J166" s="87"/>
      <c r="K166" s="87"/>
    </row>
    <row r="167" spans="2:11" x14ac:dyDescent="0.25">
      <c r="B167" s="192"/>
      <c r="C167" s="196"/>
      <c r="D167" s="33"/>
      <c r="E167" s="33"/>
      <c r="F167" s="33"/>
      <c r="G167" s="33"/>
      <c r="H167" s="33"/>
      <c r="I167" s="33"/>
      <c r="J167" s="33"/>
      <c r="K167" s="33"/>
    </row>
    <row r="168" spans="2:11" x14ac:dyDescent="0.25">
      <c r="B168" s="192"/>
      <c r="C168" s="196"/>
      <c r="D168" s="33"/>
      <c r="E168" s="33"/>
      <c r="F168" s="33"/>
      <c r="G168" s="33"/>
      <c r="H168" s="87"/>
      <c r="I168" s="33"/>
      <c r="J168" s="87"/>
      <c r="K168" s="87"/>
    </row>
    <row r="169" spans="2:11" x14ac:dyDescent="0.25">
      <c r="B169" s="192"/>
      <c r="C169" s="196"/>
      <c r="D169" s="33"/>
      <c r="E169" s="33"/>
      <c r="F169" s="33"/>
      <c r="G169" s="33"/>
      <c r="H169" s="33"/>
      <c r="I169" s="33"/>
      <c r="J169" s="33"/>
      <c r="K169" s="33"/>
    </row>
    <row r="170" spans="2:11" x14ac:dyDescent="0.25"/>
  </sheetData>
  <mergeCells count="53">
    <mergeCell ref="B100:B109"/>
    <mergeCell ref="B6:K6"/>
    <mergeCell ref="B7:E7"/>
    <mergeCell ref="D8:E8"/>
    <mergeCell ref="F7:K7"/>
    <mergeCell ref="F8:G8"/>
    <mergeCell ref="J8:K8"/>
    <mergeCell ref="B8:C8"/>
    <mergeCell ref="C100:C109"/>
    <mergeCell ref="C90:C99"/>
    <mergeCell ref="B90:B99"/>
    <mergeCell ref="H8:I8"/>
    <mergeCell ref="C10:C19"/>
    <mergeCell ref="B10:B19"/>
    <mergeCell ref="B20:B29"/>
    <mergeCell ref="C20:C29"/>
    <mergeCell ref="B130:B139"/>
    <mergeCell ref="C130:C139"/>
    <mergeCell ref="C120:C129"/>
    <mergeCell ref="B120:B129"/>
    <mergeCell ref="B110:B119"/>
    <mergeCell ref="C110:C119"/>
    <mergeCell ref="C160:C169"/>
    <mergeCell ref="B160:B169"/>
    <mergeCell ref="B150:B159"/>
    <mergeCell ref="C150:C159"/>
    <mergeCell ref="B140:B149"/>
    <mergeCell ref="C140:C149"/>
    <mergeCell ref="B40:B49"/>
    <mergeCell ref="C40:C49"/>
    <mergeCell ref="B30:B39"/>
    <mergeCell ref="C30:C39"/>
    <mergeCell ref="B86:K86"/>
    <mergeCell ref="B60:B69"/>
    <mergeCell ref="C60:C69"/>
    <mergeCell ref="B70:B85"/>
    <mergeCell ref="C70:C85"/>
    <mergeCell ref="B50:B59"/>
    <mergeCell ref="C50:C59"/>
    <mergeCell ref="F87:K87"/>
    <mergeCell ref="B88:C88"/>
    <mergeCell ref="D88:E88"/>
    <mergeCell ref="F88:G88"/>
    <mergeCell ref="H88:I88"/>
    <mergeCell ref="J88:K88"/>
    <mergeCell ref="B87:E87"/>
    <mergeCell ref="B2:C3"/>
    <mergeCell ref="B4:C4"/>
    <mergeCell ref="J2:K3"/>
    <mergeCell ref="J4:K4"/>
    <mergeCell ref="D2:I2"/>
    <mergeCell ref="D3:I3"/>
    <mergeCell ref="D4:I4"/>
  </mergeCells>
  <phoneticPr fontId="3"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A87A-E4D2-41B2-B06E-9BA36EE73AE9}">
  <dimension ref="A1:P33"/>
  <sheetViews>
    <sheetView showGridLines="0" topLeftCell="B1" zoomScaleNormal="100" workbookViewId="0">
      <selection activeCell="N4" sqref="N4:O4"/>
    </sheetView>
  </sheetViews>
  <sheetFormatPr baseColWidth="10" defaultColWidth="0" defaultRowHeight="15.75" zeroHeight="1" x14ac:dyDescent="0.25"/>
  <cols>
    <col min="1" max="1" width="2.7109375" style="8" customWidth="1"/>
    <col min="2" max="2" width="4.28515625" style="8" bestFit="1" customWidth="1"/>
    <col min="3" max="3" width="21.42578125" style="8" customWidth="1"/>
    <col min="4" max="5" width="12.85546875" style="8" customWidth="1"/>
    <col min="6" max="13" width="14.28515625" style="8" customWidth="1"/>
    <col min="14" max="14" width="13.42578125" style="8" bestFit="1" customWidth="1"/>
    <col min="15" max="15" width="14.5703125" style="8" customWidth="1"/>
    <col min="16" max="16" width="3.5703125" style="8" customWidth="1"/>
    <col min="17" max="16384" width="11.42578125" style="8" hidden="1"/>
  </cols>
  <sheetData>
    <row r="1" spans="2:15" x14ac:dyDescent="0.25"/>
    <row r="2" spans="2:15" s="76" customFormat="1" ht="31.5" customHeight="1" x14ac:dyDescent="0.25">
      <c r="B2" s="173" t="s">
        <v>787</v>
      </c>
      <c r="C2" s="173"/>
      <c r="D2" s="175" t="s">
        <v>786</v>
      </c>
      <c r="E2" s="175"/>
      <c r="F2" s="175"/>
      <c r="G2" s="175"/>
      <c r="H2" s="175"/>
      <c r="I2" s="175"/>
      <c r="J2" s="175"/>
      <c r="K2" s="175"/>
      <c r="L2" s="175"/>
      <c r="M2" s="175"/>
      <c r="N2" s="184"/>
      <c r="O2" s="184"/>
    </row>
    <row r="3" spans="2:15" s="76" customFormat="1" ht="17.25" customHeight="1" x14ac:dyDescent="0.25">
      <c r="B3" s="173"/>
      <c r="C3" s="173"/>
      <c r="D3" s="176" t="s">
        <v>785</v>
      </c>
      <c r="E3" s="177"/>
      <c r="F3" s="177"/>
      <c r="G3" s="177"/>
      <c r="H3" s="177"/>
      <c r="I3" s="177"/>
      <c r="J3" s="177"/>
      <c r="K3" s="177"/>
      <c r="L3" s="177"/>
      <c r="M3" s="150"/>
      <c r="N3" s="184"/>
      <c r="O3" s="184"/>
    </row>
    <row r="4" spans="2:15" s="76" customFormat="1" ht="17.25" customHeight="1" x14ac:dyDescent="0.25">
      <c r="B4" s="172" t="s">
        <v>794</v>
      </c>
      <c r="C4" s="172"/>
      <c r="D4" s="172" t="s">
        <v>799</v>
      </c>
      <c r="E4" s="172"/>
      <c r="F4" s="172"/>
      <c r="G4" s="172"/>
      <c r="H4" s="172"/>
      <c r="I4" s="172"/>
      <c r="J4" s="172"/>
      <c r="K4" s="172"/>
      <c r="L4" s="172"/>
      <c r="M4" s="172"/>
      <c r="N4" s="172" t="s">
        <v>798</v>
      </c>
      <c r="O4" s="172"/>
    </row>
    <row r="5" spans="2:15" x14ac:dyDescent="0.25"/>
    <row r="6" spans="2:15" x14ac:dyDescent="0.25">
      <c r="B6" s="179" t="s">
        <v>640</v>
      </c>
      <c r="C6" s="179"/>
      <c r="D6" s="179"/>
      <c r="E6" s="179"/>
      <c r="F6" s="179"/>
      <c r="G6" s="179"/>
      <c r="H6" s="179"/>
      <c r="I6" s="179"/>
      <c r="J6" s="179"/>
      <c r="K6" s="179"/>
      <c r="L6" s="179"/>
      <c r="M6" s="179"/>
      <c r="N6" s="179"/>
      <c r="O6" s="179"/>
    </row>
    <row r="7" spans="2:15" s="3" customFormat="1" ht="16.5" x14ac:dyDescent="0.3">
      <c r="B7" s="170" t="s">
        <v>736</v>
      </c>
      <c r="C7" s="170"/>
      <c r="D7" s="170" t="s">
        <v>739</v>
      </c>
      <c r="E7" s="170"/>
      <c r="F7" s="170"/>
      <c r="G7" s="170"/>
      <c r="H7" s="170"/>
      <c r="I7" s="170"/>
      <c r="J7" s="170"/>
      <c r="K7" s="170"/>
      <c r="L7" s="170"/>
      <c r="M7" s="170"/>
      <c r="N7" s="170"/>
      <c r="O7" s="170"/>
    </row>
    <row r="8" spans="2:15" s="23" customFormat="1" ht="63.75" x14ac:dyDescent="0.2">
      <c r="B8" s="83" t="s">
        <v>39</v>
      </c>
      <c r="C8" s="83" t="s">
        <v>44</v>
      </c>
      <c r="D8" s="83" t="s">
        <v>740</v>
      </c>
      <c r="E8" s="83" t="s">
        <v>741</v>
      </c>
      <c r="F8" s="83" t="s">
        <v>743</v>
      </c>
      <c r="G8" s="83" t="s">
        <v>744</v>
      </c>
      <c r="H8" s="83" t="s">
        <v>745</v>
      </c>
      <c r="I8" s="83" t="s">
        <v>746</v>
      </c>
      <c r="J8" s="83" t="s">
        <v>747</v>
      </c>
      <c r="K8" s="83" t="s">
        <v>748</v>
      </c>
      <c r="L8" s="83" t="s">
        <v>749</v>
      </c>
      <c r="M8" s="83" t="s">
        <v>750</v>
      </c>
      <c r="N8" s="83" t="s">
        <v>751</v>
      </c>
      <c r="O8" s="83" t="s">
        <v>752</v>
      </c>
    </row>
    <row r="9" spans="2:15" s="21" customFormat="1" x14ac:dyDescent="0.25">
      <c r="B9" s="90" t="str">
        <f>IF(ISBLANK('Sesión 3'!B9),"",'Sesión 3'!B9)</f>
        <v>S01</v>
      </c>
      <c r="C9" s="91" t="str">
        <f>IF(ISBLANK('Sesión 3'!C9),"",'Sesión 3'!C9)</f>
        <v/>
      </c>
      <c r="D9" s="92">
        <f>IFERROR(10/MAX('Sesión 3'!G$8:G$1003)*'Sesión 3'!G9,0)</f>
        <v>0</v>
      </c>
      <c r="E9" s="92">
        <f>IFERROR(10/MAX('Sesión 3'!H$8:H$1003)*'Sesión 3'!H9,0)</f>
        <v>0</v>
      </c>
      <c r="F9" s="92">
        <f>IFERROR(10/MAX('Sesión 3'!I$8:I$1003)*'Sesión 3'!I9,0)</f>
        <v>0</v>
      </c>
      <c r="G9" s="92">
        <f>IFERROR(10/MAX('Sesión 3'!J$8:J$1003)*'Sesión 3'!J9,0)</f>
        <v>0</v>
      </c>
      <c r="H9" s="92">
        <f>IFERROR(10/MAX('Sesión 3'!K$8:K$1003)*'Sesión 3'!K9,0)</f>
        <v>0</v>
      </c>
      <c r="I9" s="92">
        <f>IFERROR(VLOOKUP('Sesión 3'!L9,'Calificaciones Sesión 4'!$C$2:$D$4,2,FALSE),0)</f>
        <v>0</v>
      </c>
      <c r="J9" s="92">
        <f>IFERROR(VLOOKUP('Sesión 3'!M9,'Calificaciones Sesión 4'!$E$2:$F$4,2,FALSE),0)</f>
        <v>0</v>
      </c>
      <c r="K9" s="92">
        <f>IFERROR(VLOOKUP('Sesión 3'!N9,'Calificaciones Sesión 4'!$E$2:$F$4,2,FALSE),0)</f>
        <v>0</v>
      </c>
      <c r="L9" s="92">
        <f>IFERROR(10/MAX('Sesión 3'!O$8:O$1003)*'Sesión 3'!O9,0)</f>
        <v>0</v>
      </c>
      <c r="M9" s="92">
        <f>IFERROR(VLOOKUP('Sesión 3'!P9,'Calificaciones Sesión 4'!$E$2:$F$4,2,FALSE),0)</f>
        <v>0</v>
      </c>
      <c r="N9" s="92">
        <f>IFERROR(VLOOKUP('Sesión 3'!Q9,'Calificaciones Sesión 4'!$A$2:$B3,2,FALSE),0)</f>
        <v>0</v>
      </c>
      <c r="O9" s="93">
        <f>SUM(D9:N9)</f>
        <v>0</v>
      </c>
    </row>
    <row r="10" spans="2:15" s="21" customFormat="1" x14ac:dyDescent="0.25">
      <c r="B10" s="94" t="str">
        <f>IF(ISBLANK('Sesión 3'!B10),"",'Sesión 3'!B10)</f>
        <v>S02</v>
      </c>
      <c r="C10" s="94" t="str">
        <f>IF(ISBLANK('Sesión 3'!C10),"",'Sesión 3'!C10)</f>
        <v/>
      </c>
      <c r="D10" s="95">
        <f>IFERROR(10/MAX('Sesión 3'!G$8:G$1003)*'Sesión 3'!G10,0)</f>
        <v>0</v>
      </c>
      <c r="E10" s="95">
        <f>IFERROR(10/MAX('Sesión 3'!H$8:H$1003)*'Sesión 3'!H10,0)</f>
        <v>0</v>
      </c>
      <c r="F10" s="95">
        <f>IFERROR(10/MAX('Sesión 3'!I$8:I$1003)*'Sesión 3'!I10,0)</f>
        <v>0</v>
      </c>
      <c r="G10" s="95">
        <f>IFERROR(10/MAX('Sesión 3'!J$8:J$1003)*'Sesión 3'!J10,0)</f>
        <v>0</v>
      </c>
      <c r="H10" s="95">
        <f>IFERROR(10/MAX('Sesión 3'!K$8:K$1003)*'Sesión 3'!K10,0)</f>
        <v>0</v>
      </c>
      <c r="I10" s="95">
        <f>IFERROR(VLOOKUP('Sesión 3'!L10,'Calificaciones Sesión 4'!$C$2:$D$4,2,FALSE),0)</f>
        <v>0</v>
      </c>
      <c r="J10" s="95">
        <f>IFERROR(VLOOKUP('Sesión 3'!M10,'Calificaciones Sesión 4'!$E$2:$F$4,2,FALSE),0)</f>
        <v>0</v>
      </c>
      <c r="K10" s="95">
        <f>IFERROR(VLOOKUP('Sesión 3'!N10,'Calificaciones Sesión 4'!$E$2:$F$4,2,FALSE),0)</f>
        <v>0</v>
      </c>
      <c r="L10" s="95">
        <f>IFERROR(10/MAX('Sesión 3'!O$8:O$1003)*'Sesión 3'!O10,0)</f>
        <v>0</v>
      </c>
      <c r="M10" s="95">
        <f>IFERROR(VLOOKUP('Sesión 3'!P10,'Calificaciones Sesión 4'!$E$2:$F$4,2,FALSE),0)</f>
        <v>0</v>
      </c>
      <c r="N10" s="95">
        <f>IFERROR(VLOOKUP('Sesión 3'!Q10,'Calificaciones Sesión 4'!$A$2:$B4,2,FALSE),0)</f>
        <v>0</v>
      </c>
      <c r="O10" s="93">
        <f t="shared" ref="O10:O13" si="0">SUM(D10:N10)</f>
        <v>0</v>
      </c>
    </row>
    <row r="11" spans="2:15" s="21" customFormat="1" x14ac:dyDescent="0.25">
      <c r="B11" s="90" t="str">
        <f>IF(ISBLANK('Sesión 3'!B11),"",'Sesión 3'!B11)</f>
        <v>S03</v>
      </c>
      <c r="C11" s="90" t="str">
        <f>IF(ISBLANK('Sesión 3'!C11),"",'Sesión 3'!C11)</f>
        <v/>
      </c>
      <c r="D11" s="92">
        <f>IFERROR(10/MAX('Sesión 3'!G$8:G$1003)*'Sesión 3'!G11,0)</f>
        <v>0</v>
      </c>
      <c r="E11" s="92">
        <f>IFERROR(10/MAX('Sesión 3'!H$8:H$1003)*'Sesión 3'!H11,0)</f>
        <v>0</v>
      </c>
      <c r="F11" s="92">
        <f>IFERROR(10/MAX('Sesión 3'!I$8:I$1003)*'Sesión 3'!I11,0)</f>
        <v>0</v>
      </c>
      <c r="G11" s="92">
        <f>IFERROR(10/MAX('Sesión 3'!J$8:J$1003)*'Sesión 3'!J11,0)</f>
        <v>0</v>
      </c>
      <c r="H11" s="92">
        <f>IFERROR(10/MAX('Sesión 3'!K$8:K$1003)*'Sesión 3'!K11,0)</f>
        <v>0</v>
      </c>
      <c r="I11" s="92">
        <f>IFERROR(VLOOKUP('Sesión 3'!L11,'Calificaciones Sesión 4'!$C$2:$D$4,2,FALSE),0)</f>
        <v>0</v>
      </c>
      <c r="J11" s="92">
        <f>IFERROR(VLOOKUP('Sesión 3'!M11,'Calificaciones Sesión 4'!$E$2:$F$4,2,FALSE),0)</f>
        <v>0</v>
      </c>
      <c r="K11" s="92">
        <f>IFERROR(VLOOKUP('Sesión 3'!N11,'Calificaciones Sesión 4'!$E$2:$F$4,2,FALSE),0)</f>
        <v>0</v>
      </c>
      <c r="L11" s="92">
        <f>IFERROR(10/MAX('Sesión 3'!O$8:O$1003)*'Sesión 3'!O11,0)</f>
        <v>0</v>
      </c>
      <c r="M11" s="92">
        <f>IFERROR(VLOOKUP('Sesión 3'!P11,'Calificaciones Sesión 4'!$E$2:$F$4,2,FALSE),0)</f>
        <v>0</v>
      </c>
      <c r="N11" s="92">
        <f>IFERROR(VLOOKUP('Sesión 3'!Q11,'Calificaciones Sesión 4'!$A$2:$B5,2,FALSE),0)</f>
        <v>0</v>
      </c>
      <c r="O11" s="93">
        <f t="shared" si="0"/>
        <v>0</v>
      </c>
    </row>
    <row r="12" spans="2:15" s="21" customFormat="1" x14ac:dyDescent="0.25">
      <c r="B12" s="94" t="str">
        <f>IF(ISBLANK('Sesión 3'!B12),"",'Sesión 3'!B12)</f>
        <v>S04</v>
      </c>
      <c r="C12" s="94" t="str">
        <f>IF(ISBLANK('Sesión 3'!C12),"",'Sesión 3'!C12)</f>
        <v/>
      </c>
      <c r="D12" s="95">
        <f>IFERROR(10/MAX('Sesión 3'!G$8:G$1003)*'Sesión 3'!G12,0)</f>
        <v>0</v>
      </c>
      <c r="E12" s="95">
        <f>IFERROR(10/MAX('Sesión 3'!H$8:H$1003)*'Sesión 3'!H12,0)</f>
        <v>0</v>
      </c>
      <c r="F12" s="95">
        <f>IFERROR(10/MAX('Sesión 3'!I$8:I$1003)*'Sesión 3'!I12,0)</f>
        <v>0</v>
      </c>
      <c r="G12" s="95">
        <f>IFERROR(10/MAX('Sesión 3'!J$8:J$1003)*'Sesión 3'!J12,0)</f>
        <v>0</v>
      </c>
      <c r="H12" s="95">
        <f>IFERROR(10/MAX('Sesión 3'!K$8:K$1003)*'Sesión 3'!K12,0)</f>
        <v>0</v>
      </c>
      <c r="I12" s="95">
        <f>IFERROR(VLOOKUP('Sesión 3'!L12,'Calificaciones Sesión 4'!$C$2:$D$4,2,FALSE),0)</f>
        <v>0</v>
      </c>
      <c r="J12" s="95">
        <f>IFERROR(VLOOKUP('Sesión 3'!M12,'Calificaciones Sesión 4'!$E$2:$F$4,2,FALSE),0)</f>
        <v>0</v>
      </c>
      <c r="K12" s="95">
        <f>IFERROR(VLOOKUP('Sesión 3'!N12,'Calificaciones Sesión 4'!$E$2:$F$4,2,FALSE),0)</f>
        <v>0</v>
      </c>
      <c r="L12" s="95">
        <f>IFERROR(10/MAX('Sesión 3'!O$8:O$1003)*'Sesión 3'!O12,0)</f>
        <v>0</v>
      </c>
      <c r="M12" s="95">
        <f>IFERROR(VLOOKUP('Sesión 3'!P12,'Calificaciones Sesión 4'!$E$2:$F$4,2,FALSE),0)</f>
        <v>0</v>
      </c>
      <c r="N12" s="95">
        <f>IFERROR(VLOOKUP('Sesión 3'!Q12,'Calificaciones Sesión 4'!$A$2:$B6,2,FALSE),0)</f>
        <v>0</v>
      </c>
      <c r="O12" s="93">
        <f t="shared" si="0"/>
        <v>0</v>
      </c>
    </row>
    <row r="13" spans="2:15" s="21" customFormat="1" x14ac:dyDescent="0.25">
      <c r="B13" s="90" t="str">
        <f>IF(ISBLANK('Sesión 3'!B13),"",'Sesión 3'!B13)</f>
        <v>S05</v>
      </c>
      <c r="C13" s="90" t="str">
        <f>IF(ISBLANK('Sesión 3'!C13),"",'Sesión 3'!C13)</f>
        <v/>
      </c>
      <c r="D13" s="92">
        <f>IFERROR(10/MAX('Sesión 3'!G$8:G$1003)*'Sesión 3'!G13,0)</f>
        <v>0</v>
      </c>
      <c r="E13" s="92">
        <f>IFERROR(10/MAX('Sesión 3'!H$8:H$1003)*'Sesión 3'!H13,0)</f>
        <v>0</v>
      </c>
      <c r="F13" s="92">
        <f>IFERROR(10/MAX('Sesión 3'!I$8:I$1003)*'Sesión 3'!I13,0)</f>
        <v>0</v>
      </c>
      <c r="G13" s="92">
        <f>IFERROR(10/MAX('Sesión 3'!J$8:J$1003)*'Sesión 3'!J13,0)</f>
        <v>0</v>
      </c>
      <c r="H13" s="92">
        <f>IFERROR(10/MAX('Sesión 3'!K$8:K$1003)*'Sesión 3'!K13,0)</f>
        <v>0</v>
      </c>
      <c r="I13" s="92">
        <f>IFERROR(VLOOKUP('Sesión 3'!L13,'Calificaciones Sesión 4'!$C$2:$D$4,2,FALSE),0)</f>
        <v>0</v>
      </c>
      <c r="J13" s="92">
        <f>IFERROR(VLOOKUP('Sesión 3'!M13,'Calificaciones Sesión 4'!$E$2:$F$4,2,FALSE),0)</f>
        <v>0</v>
      </c>
      <c r="K13" s="92">
        <f>IFERROR(VLOOKUP('Sesión 3'!N13,'Calificaciones Sesión 4'!$E$2:$F$4,2,FALSE),0)</f>
        <v>0</v>
      </c>
      <c r="L13" s="92">
        <f>IFERROR(10/MAX('Sesión 3'!O$8:O$1003)*'Sesión 3'!O13,0)</f>
        <v>0</v>
      </c>
      <c r="M13" s="92">
        <f>IFERROR(VLOOKUP('Sesión 3'!P13,'Calificaciones Sesión 4'!$E$2:$F$4,2,FALSE),0)</f>
        <v>0</v>
      </c>
      <c r="N13" s="92">
        <f>IFERROR(VLOOKUP('Sesión 3'!Q13,'Calificaciones Sesión 4'!$A$2:$B7,2,FALSE),0)</f>
        <v>0</v>
      </c>
      <c r="O13" s="93">
        <f t="shared" si="0"/>
        <v>0</v>
      </c>
    </row>
    <row r="14" spans="2:15" s="21" customFormat="1" x14ac:dyDescent="0.25">
      <c r="B14" s="94" t="str">
        <f>IF(ISBLANK('Sesión 3'!B21),"",'Sesión 3'!B21)</f>
        <v>S13</v>
      </c>
      <c r="C14" s="94" t="str">
        <f>IF(ISBLANK('Sesión 3'!C21),"",'Sesión 3'!C21)</f>
        <v/>
      </c>
      <c r="D14" s="95">
        <f>IFERROR(10/MAX('Sesión 3'!G$8:G$1003)*'Sesión 3'!G21,0)</f>
        <v>0</v>
      </c>
      <c r="E14" s="95">
        <f>IFERROR(10/MAX('Sesión 3'!H$8:H$1003)*'Sesión 3'!H21,0)</f>
        <v>0</v>
      </c>
      <c r="F14" s="95">
        <f>IFERROR(10/MAX('Sesión 3'!I$8:I$1003)*'Sesión 3'!I21,0)</f>
        <v>0</v>
      </c>
      <c r="G14" s="95">
        <f>IFERROR(10/MAX('Sesión 3'!J$8:J$1003)*'Sesión 3'!J21,0)</f>
        <v>0</v>
      </c>
      <c r="H14" s="92">
        <f>IFERROR(10/MAX('Sesión 3'!K$8:K$1003)*'Sesión 3'!K14,0)</f>
        <v>0</v>
      </c>
      <c r="I14" s="95">
        <f>IFERROR(VLOOKUP('Sesión 3'!L21,'Calificaciones Sesión 4'!$C$2:$D$4,2,FALSE),0)</f>
        <v>0</v>
      </c>
      <c r="J14" s="95">
        <f>IFERROR(VLOOKUP('Sesión 3'!M21,'Calificaciones Sesión 4'!$E$2:$F$4,2,FALSE),0)</f>
        <v>0</v>
      </c>
      <c r="K14" s="95">
        <f>IFERROR(VLOOKUP('Sesión 3'!N21,'Calificaciones Sesión 4'!$E$2:$F$4,2,FALSE),0)</f>
        <v>0</v>
      </c>
      <c r="L14" s="95">
        <f>IFERROR(10/MAX('Sesión 3'!O$8:O$1003)*'Sesión 3'!O21,0)</f>
        <v>0</v>
      </c>
      <c r="M14" s="95">
        <f>IFERROR(VLOOKUP('Sesión 3'!P21,'Calificaciones Sesión 4'!$E$2:$F$4,2,FALSE),0)</f>
        <v>0</v>
      </c>
      <c r="N14" s="95">
        <f>IFERROR(VLOOKUP('Sesión 3'!Q21,'Calificaciones Sesión 4'!$A$2:$B8,2,FALSE),0)</f>
        <v>0</v>
      </c>
      <c r="O14" s="93">
        <f>SUM(D14:N14)</f>
        <v>0</v>
      </c>
    </row>
    <row r="15" spans="2:15" x14ac:dyDescent="0.25">
      <c r="D15" s="22"/>
    </row>
    <row r="17" s="8" customFormat="1" hidden="1" x14ac:dyDescent="0.25"/>
    <row r="18" s="8" customFormat="1" hidden="1" x14ac:dyDescent="0.25"/>
    <row r="19" s="8" customFormat="1" hidden="1" x14ac:dyDescent="0.25"/>
    <row r="20" s="8" customFormat="1" hidden="1" x14ac:dyDescent="0.25"/>
    <row r="21" s="8" customFormat="1" hidden="1" x14ac:dyDescent="0.25"/>
    <row r="22" s="8" customFormat="1" hidden="1" x14ac:dyDescent="0.25"/>
    <row r="23" s="8" customFormat="1" hidden="1" x14ac:dyDescent="0.25"/>
    <row r="24" s="8" customFormat="1" hidden="1" x14ac:dyDescent="0.25"/>
    <row r="25" s="8" customFormat="1" hidden="1" x14ac:dyDescent="0.25"/>
    <row r="26" s="8" customFormat="1" hidden="1" x14ac:dyDescent="0.25"/>
    <row r="27" s="8" customFormat="1" hidden="1" x14ac:dyDescent="0.25"/>
    <row r="28" s="8" customFormat="1" hidden="1" x14ac:dyDescent="0.25"/>
    <row r="29" s="8" customFormat="1" hidden="1" x14ac:dyDescent="0.25"/>
    <row r="30" s="8" customFormat="1" hidden="1" x14ac:dyDescent="0.25"/>
    <row r="31" s="8" customFormat="1" hidden="1" x14ac:dyDescent="0.25"/>
    <row r="32" s="8" customFormat="1" hidden="1" x14ac:dyDescent="0.25"/>
    <row r="33" s="8" customFormat="1" hidden="1" x14ac:dyDescent="0.25"/>
  </sheetData>
  <mergeCells count="10">
    <mergeCell ref="B6:O6"/>
    <mergeCell ref="B7:C7"/>
    <mergeCell ref="D7:O7"/>
    <mergeCell ref="B2:C3"/>
    <mergeCell ref="N2:O3"/>
    <mergeCell ref="B4:C4"/>
    <mergeCell ref="N4:O4"/>
    <mergeCell ref="D2:M2"/>
    <mergeCell ref="D3:M3"/>
    <mergeCell ref="D4:M4"/>
  </mergeCells>
  <conditionalFormatting sqref="O8:O1048576">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B4C06-6470-40DE-8686-7DAAA6912BC5}">
  <dimension ref="A1:AF39"/>
  <sheetViews>
    <sheetView showGridLines="0" zoomScaleNormal="100" workbookViewId="0">
      <selection activeCell="AA4" sqref="AA4:AE4"/>
    </sheetView>
  </sheetViews>
  <sheetFormatPr baseColWidth="10" defaultColWidth="0" defaultRowHeight="14.45" customHeight="1" zeroHeight="1" x14ac:dyDescent="0.25"/>
  <cols>
    <col min="1" max="1" width="3.28515625" style="12" customWidth="1"/>
    <col min="2" max="8" width="3.5703125" style="12" customWidth="1"/>
    <col min="9" max="11" width="2.85546875" style="12" customWidth="1"/>
    <col min="12" max="26" width="4.140625" style="12" customWidth="1"/>
    <col min="27" max="31" width="6.7109375" style="12" customWidth="1"/>
    <col min="32" max="32" width="2.7109375" style="12" customWidth="1"/>
    <col min="33" max="16384" width="2.7109375" style="12" hidden="1"/>
  </cols>
  <sheetData>
    <row r="1" spans="2:31" ht="14.45" customHeight="1" x14ac:dyDescent="0.25"/>
    <row r="2" spans="2:31" s="76" customFormat="1" ht="31.5" customHeight="1" x14ac:dyDescent="0.25">
      <c r="B2" s="173" t="s">
        <v>787</v>
      </c>
      <c r="C2" s="173"/>
      <c r="D2" s="198"/>
      <c r="E2" s="198"/>
      <c r="F2" s="198"/>
      <c r="G2" s="198"/>
      <c r="H2" s="198"/>
      <c r="I2" s="175" t="s">
        <v>786</v>
      </c>
      <c r="J2" s="175"/>
      <c r="K2" s="175"/>
      <c r="L2" s="175"/>
      <c r="M2" s="175"/>
      <c r="N2" s="175"/>
      <c r="O2" s="175"/>
      <c r="P2" s="175"/>
      <c r="Q2" s="175"/>
      <c r="R2" s="175"/>
      <c r="S2" s="175"/>
      <c r="T2" s="175"/>
      <c r="U2" s="175"/>
      <c r="V2" s="175"/>
      <c r="W2" s="175"/>
      <c r="X2" s="175"/>
      <c r="Y2" s="175"/>
      <c r="Z2" s="175"/>
      <c r="AA2" s="184"/>
      <c r="AB2" s="184"/>
      <c r="AC2" s="184"/>
      <c r="AD2" s="184"/>
      <c r="AE2" s="184"/>
    </row>
    <row r="3" spans="2:31" s="76" customFormat="1" ht="17.25" customHeight="1" x14ac:dyDescent="0.25">
      <c r="B3" s="173"/>
      <c r="C3" s="173"/>
      <c r="D3" s="198"/>
      <c r="E3" s="198"/>
      <c r="F3" s="198"/>
      <c r="G3" s="198"/>
      <c r="H3" s="198"/>
      <c r="I3" s="176" t="s">
        <v>785</v>
      </c>
      <c r="J3" s="177"/>
      <c r="K3" s="177"/>
      <c r="L3" s="177"/>
      <c r="M3" s="177"/>
      <c r="N3" s="177"/>
      <c r="O3" s="177"/>
      <c r="P3" s="177"/>
      <c r="Q3" s="177"/>
      <c r="R3" s="177"/>
      <c r="S3" s="177"/>
      <c r="T3" s="177"/>
      <c r="U3" s="177"/>
      <c r="V3" s="177"/>
      <c r="W3" s="177"/>
      <c r="X3" s="177"/>
      <c r="Y3" s="177"/>
      <c r="Z3" s="150"/>
      <c r="AA3" s="184"/>
      <c r="AB3" s="184"/>
      <c r="AC3" s="184"/>
      <c r="AD3" s="184"/>
      <c r="AE3" s="184"/>
    </row>
    <row r="4" spans="2:31" s="76" customFormat="1" ht="17.25" customHeight="1" x14ac:dyDescent="0.25">
      <c r="B4" s="172" t="s">
        <v>794</v>
      </c>
      <c r="C4" s="172"/>
      <c r="D4" s="172"/>
      <c r="E4" s="172"/>
      <c r="F4" s="172"/>
      <c r="G4" s="172"/>
      <c r="H4" s="172"/>
      <c r="I4" s="172" t="s">
        <v>800</v>
      </c>
      <c r="J4" s="172"/>
      <c r="K4" s="172"/>
      <c r="L4" s="172"/>
      <c r="M4" s="172"/>
      <c r="N4" s="172"/>
      <c r="O4" s="172"/>
      <c r="P4" s="172"/>
      <c r="Q4" s="172"/>
      <c r="R4" s="172"/>
      <c r="S4" s="172"/>
      <c r="T4" s="172"/>
      <c r="U4" s="172"/>
      <c r="V4" s="172"/>
      <c r="W4" s="172"/>
      <c r="X4" s="172"/>
      <c r="Y4" s="172"/>
      <c r="Z4" s="172"/>
      <c r="AA4" s="184" t="s">
        <v>801</v>
      </c>
      <c r="AB4" s="184"/>
      <c r="AC4" s="184"/>
      <c r="AD4" s="184"/>
      <c r="AE4" s="184"/>
    </row>
    <row r="5" spans="2:31" ht="14.45" customHeight="1" x14ac:dyDescent="0.25"/>
    <row r="6" spans="2:31" ht="21.75" customHeight="1" x14ac:dyDescent="0.25">
      <c r="B6" s="179" t="s">
        <v>641</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row>
    <row r="7" spans="2:31" ht="15.75" x14ac:dyDescent="0.25">
      <c r="B7" s="170" t="s">
        <v>39</v>
      </c>
      <c r="C7" s="170"/>
      <c r="D7" s="170"/>
      <c r="E7" s="170"/>
      <c r="F7" s="170"/>
      <c r="G7" s="170"/>
      <c r="H7" s="170"/>
      <c r="I7" s="170"/>
      <c r="J7" s="170"/>
      <c r="K7" s="170"/>
      <c r="L7" s="200"/>
      <c r="M7" s="201"/>
      <c r="N7" s="201"/>
      <c r="O7" s="201"/>
      <c r="P7" s="201"/>
      <c r="Q7" s="201"/>
      <c r="R7" s="201"/>
      <c r="S7" s="201"/>
      <c r="T7" s="201"/>
      <c r="U7" s="201"/>
      <c r="V7" s="201"/>
      <c r="W7" s="201"/>
      <c r="X7" s="201"/>
      <c r="Y7" s="201"/>
      <c r="Z7" s="201"/>
      <c r="AA7" s="201"/>
      <c r="AB7" s="201"/>
      <c r="AC7" s="201"/>
      <c r="AD7" s="201"/>
      <c r="AE7" s="202"/>
    </row>
    <row r="8" spans="2:31" ht="15.75" x14ac:dyDescent="0.25">
      <c r="B8" s="170" t="s">
        <v>44</v>
      </c>
      <c r="C8" s="170"/>
      <c r="D8" s="170"/>
      <c r="E8" s="170"/>
      <c r="F8" s="170"/>
      <c r="G8" s="170"/>
      <c r="H8" s="170"/>
      <c r="I8" s="170"/>
      <c r="J8" s="170"/>
      <c r="K8" s="170"/>
      <c r="L8" s="200"/>
      <c r="M8" s="201"/>
      <c r="N8" s="201"/>
      <c r="O8" s="201"/>
      <c r="P8" s="201"/>
      <c r="Q8" s="201"/>
      <c r="R8" s="201"/>
      <c r="S8" s="201"/>
      <c r="T8" s="201"/>
      <c r="U8" s="201"/>
      <c r="V8" s="201"/>
      <c r="W8" s="201"/>
      <c r="X8" s="201"/>
      <c r="Y8" s="201"/>
      <c r="Z8" s="201"/>
      <c r="AA8" s="201"/>
      <c r="AB8" s="201"/>
      <c r="AC8" s="201"/>
      <c r="AD8" s="201"/>
      <c r="AE8" s="202"/>
    </row>
    <row r="9" spans="2:31" ht="15.75" x14ac:dyDescent="0.25">
      <c r="B9" s="170" t="s">
        <v>673</v>
      </c>
      <c r="C9" s="170"/>
      <c r="D9" s="170"/>
      <c r="E9" s="170"/>
      <c r="F9" s="170"/>
      <c r="G9" s="170"/>
      <c r="H9" s="170"/>
      <c r="I9" s="170"/>
      <c r="J9" s="170"/>
      <c r="K9" s="170"/>
      <c r="L9" s="200"/>
      <c r="M9" s="201"/>
      <c r="N9" s="201"/>
      <c r="O9" s="201"/>
      <c r="P9" s="201"/>
      <c r="Q9" s="201"/>
      <c r="R9" s="201"/>
      <c r="S9" s="201"/>
      <c r="T9" s="201"/>
      <c r="U9" s="201"/>
      <c r="V9" s="201"/>
      <c r="W9" s="201"/>
      <c r="X9" s="201"/>
      <c r="Y9" s="201"/>
      <c r="Z9" s="201"/>
      <c r="AA9" s="201"/>
      <c r="AB9" s="201"/>
      <c r="AC9" s="201"/>
      <c r="AD9" s="201"/>
      <c r="AE9" s="202"/>
    </row>
    <row r="10" spans="2:31" ht="15.75" x14ac:dyDescent="0.25">
      <c r="B10" s="170" t="s">
        <v>674</v>
      </c>
      <c r="C10" s="170"/>
      <c r="D10" s="170"/>
      <c r="E10" s="170"/>
      <c r="F10" s="170"/>
      <c r="G10" s="170"/>
      <c r="H10" s="170"/>
      <c r="I10" s="170"/>
      <c r="J10" s="170"/>
      <c r="K10" s="170"/>
      <c r="L10" s="200"/>
      <c r="M10" s="201"/>
      <c r="N10" s="201"/>
      <c r="O10" s="201"/>
      <c r="P10" s="201"/>
      <c r="Q10" s="201"/>
      <c r="R10" s="201"/>
      <c r="S10" s="201"/>
      <c r="T10" s="201"/>
      <c r="U10" s="201"/>
      <c r="V10" s="201"/>
      <c r="W10" s="201"/>
      <c r="X10" s="201"/>
      <c r="Y10" s="201"/>
      <c r="Z10" s="201"/>
      <c r="AA10" s="201"/>
      <c r="AB10" s="201"/>
      <c r="AC10" s="201"/>
      <c r="AD10" s="201"/>
      <c r="AE10" s="202"/>
    </row>
    <row r="11" spans="2:31" ht="15.75" x14ac:dyDescent="0.25">
      <c r="B11" s="170" t="s">
        <v>675</v>
      </c>
      <c r="C11" s="170"/>
      <c r="D11" s="170"/>
      <c r="E11" s="170"/>
      <c r="F11" s="170"/>
      <c r="G11" s="170"/>
      <c r="H11" s="170"/>
      <c r="I11" s="170"/>
      <c r="J11" s="170"/>
      <c r="K11" s="170"/>
      <c r="L11" s="203" t="s">
        <v>109</v>
      </c>
      <c r="M11" s="204"/>
      <c r="N11" s="204"/>
      <c r="O11" s="204"/>
      <c r="P11" s="204"/>
      <c r="Q11" s="204"/>
      <c r="R11" s="204"/>
      <c r="S11" s="204"/>
      <c r="T11" s="204"/>
      <c r="U11" s="204"/>
      <c r="V11" s="204"/>
      <c r="W11" s="204"/>
      <c r="X11" s="204"/>
      <c r="Y11" s="204"/>
      <c r="Z11" s="204"/>
      <c r="AA11" s="204"/>
      <c r="AB11" s="204"/>
      <c r="AC11" s="204"/>
      <c r="AD11" s="204"/>
      <c r="AE11" s="205"/>
    </row>
    <row r="12" spans="2:31" ht="15.75" x14ac:dyDescent="0.25">
      <c r="B12" s="170" t="s">
        <v>687</v>
      </c>
      <c r="C12" s="170"/>
      <c r="D12" s="170"/>
      <c r="E12" s="170"/>
      <c r="F12" s="170"/>
      <c r="G12" s="170"/>
      <c r="H12" s="170"/>
      <c r="I12" s="170"/>
      <c r="J12" s="170"/>
      <c r="K12" s="170"/>
      <c r="L12" s="203" t="s">
        <v>110</v>
      </c>
      <c r="M12" s="204"/>
      <c r="N12" s="204"/>
      <c r="O12" s="204"/>
      <c r="P12" s="204"/>
      <c r="Q12" s="204"/>
      <c r="R12" s="204"/>
      <c r="S12" s="204"/>
      <c r="T12" s="204"/>
      <c r="U12" s="204"/>
      <c r="V12" s="204"/>
      <c r="W12" s="204"/>
      <c r="X12" s="204"/>
      <c r="Y12" s="204"/>
      <c r="Z12" s="204"/>
      <c r="AA12" s="204"/>
      <c r="AB12" s="204"/>
      <c r="AC12" s="204"/>
      <c r="AD12" s="204"/>
      <c r="AE12" s="205"/>
    </row>
    <row r="13" spans="2:31" ht="17.45" customHeight="1" x14ac:dyDescent="0.25">
      <c r="B13" s="179" t="s">
        <v>632</v>
      </c>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row>
    <row r="14" spans="2:31" ht="15.75" x14ac:dyDescent="0.25">
      <c r="B14" s="170" t="s">
        <v>43</v>
      </c>
      <c r="C14" s="170"/>
      <c r="D14" s="170"/>
      <c r="E14" s="170"/>
      <c r="F14" s="170"/>
      <c r="G14" s="170" t="s">
        <v>111</v>
      </c>
      <c r="H14" s="170"/>
      <c r="I14" s="170"/>
      <c r="J14" s="170"/>
      <c r="K14" s="170"/>
      <c r="L14" s="170" t="s">
        <v>112</v>
      </c>
      <c r="M14" s="170"/>
      <c r="N14" s="170"/>
      <c r="O14" s="170"/>
      <c r="P14" s="170"/>
      <c r="Q14" s="170" t="s">
        <v>113</v>
      </c>
      <c r="R14" s="170"/>
      <c r="S14" s="170"/>
      <c r="T14" s="170"/>
      <c r="U14" s="170"/>
      <c r="V14" s="170" t="s">
        <v>114</v>
      </c>
      <c r="W14" s="170"/>
      <c r="X14" s="170"/>
      <c r="Y14" s="170"/>
      <c r="Z14" s="170"/>
      <c r="AA14" s="170" t="s">
        <v>115</v>
      </c>
      <c r="AB14" s="170"/>
      <c r="AC14" s="170"/>
      <c r="AD14" s="170"/>
      <c r="AE14" s="170"/>
    </row>
    <row r="15" spans="2:31" ht="15.75" x14ac:dyDescent="0.25">
      <c r="B15" s="196" t="s">
        <v>46</v>
      </c>
      <c r="C15" s="196"/>
      <c r="D15" s="196"/>
      <c r="E15" s="196"/>
      <c r="F15" s="196"/>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row>
    <row r="16" spans="2:31" ht="15.75" x14ac:dyDescent="0.25">
      <c r="B16" s="196" t="s">
        <v>47</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row>
    <row r="17" spans="2:31" ht="15.75" x14ac:dyDescent="0.25">
      <c r="B17" s="196" t="s">
        <v>48</v>
      </c>
      <c r="C17" s="196"/>
      <c r="D17" s="196"/>
      <c r="E17" s="196"/>
      <c r="F17" s="196"/>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row>
    <row r="18" spans="2:31" ht="15.75" x14ac:dyDescent="0.25">
      <c r="B18" s="196" t="s">
        <v>49</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row>
    <row r="19" spans="2:31" ht="15.75" x14ac:dyDescent="0.25">
      <c r="B19" s="196" t="s">
        <v>50</v>
      </c>
      <c r="C19" s="196"/>
      <c r="D19" s="196"/>
      <c r="E19" s="196"/>
      <c r="F19" s="196"/>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row>
    <row r="20" spans="2:31" ht="18.600000000000001" customHeight="1" x14ac:dyDescent="0.25">
      <c r="B20" s="206" t="s">
        <v>116</v>
      </c>
      <c r="C20" s="206"/>
      <c r="D20" s="206"/>
      <c r="E20" s="206"/>
      <c r="F20" s="20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row>
    <row r="21" spans="2:31" ht="17.45" customHeight="1" x14ac:dyDescent="0.25">
      <c r="B21" s="206" t="s">
        <v>117</v>
      </c>
      <c r="C21" s="206"/>
      <c r="D21" s="206"/>
      <c r="E21" s="206"/>
      <c r="F21" s="206"/>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row>
    <row r="22" spans="2:31" ht="18.600000000000001" customHeight="1" x14ac:dyDescent="0.25">
      <c r="B22" s="206" t="s">
        <v>118</v>
      </c>
      <c r="C22" s="206"/>
      <c r="D22" s="206"/>
      <c r="E22" s="206"/>
      <c r="F22" s="20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row>
    <row r="23" spans="2:31" ht="19.149999999999999" customHeight="1" x14ac:dyDescent="0.25">
      <c r="B23" s="179" t="s">
        <v>633</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row>
    <row r="24" spans="2:31" ht="15.75" x14ac:dyDescent="0.25">
      <c r="B24" s="170" t="s">
        <v>676</v>
      </c>
      <c r="C24" s="170"/>
      <c r="D24" s="170"/>
      <c r="E24" s="170"/>
      <c r="F24" s="170"/>
      <c r="G24" s="170"/>
      <c r="H24" s="170"/>
      <c r="I24" s="170"/>
      <c r="J24" s="170"/>
      <c r="K24" s="170"/>
      <c r="L24" s="207"/>
      <c r="M24" s="207"/>
      <c r="N24" s="207"/>
      <c r="O24" s="207"/>
      <c r="P24" s="207"/>
      <c r="Q24" s="207"/>
      <c r="R24" s="207"/>
      <c r="S24" s="170" t="s">
        <v>682</v>
      </c>
      <c r="T24" s="170"/>
      <c r="U24" s="170"/>
      <c r="V24" s="170"/>
      <c r="W24" s="170"/>
      <c r="X24" s="170"/>
      <c r="Y24" s="170"/>
      <c r="Z24" s="170"/>
      <c r="AA24" s="170"/>
      <c r="AB24" s="199"/>
      <c r="AC24" s="199"/>
      <c r="AD24" s="199"/>
      <c r="AE24" s="199"/>
    </row>
    <row r="25" spans="2:31" ht="15.75" x14ac:dyDescent="0.25">
      <c r="B25" s="170" t="s">
        <v>688</v>
      </c>
      <c r="C25" s="170"/>
      <c r="D25" s="170"/>
      <c r="E25" s="170"/>
      <c r="F25" s="170"/>
      <c r="G25" s="170"/>
      <c r="H25" s="170"/>
      <c r="I25" s="170"/>
      <c r="J25" s="170"/>
      <c r="K25" s="170"/>
      <c r="L25" s="196"/>
      <c r="M25" s="196"/>
      <c r="N25" s="196"/>
      <c r="O25" s="196"/>
      <c r="P25" s="196"/>
      <c r="Q25" s="196"/>
      <c r="R25" s="196"/>
      <c r="S25" s="170" t="s">
        <v>683</v>
      </c>
      <c r="T25" s="170"/>
      <c r="U25" s="170"/>
      <c r="V25" s="170"/>
      <c r="W25" s="170"/>
      <c r="X25" s="170"/>
      <c r="Y25" s="170"/>
      <c r="Z25" s="170"/>
      <c r="AA25" s="170"/>
      <c r="AB25" s="196"/>
      <c r="AC25" s="196"/>
      <c r="AD25" s="196"/>
      <c r="AE25" s="196"/>
    </row>
    <row r="26" spans="2:31" ht="15.75" x14ac:dyDescent="0.25">
      <c r="B26" s="170" t="s">
        <v>753</v>
      </c>
      <c r="C26" s="170"/>
      <c r="D26" s="170"/>
      <c r="E26" s="170"/>
      <c r="F26" s="170"/>
      <c r="G26" s="170"/>
      <c r="H26" s="170"/>
      <c r="I26" s="170"/>
      <c r="J26" s="170"/>
      <c r="K26" s="170"/>
      <c r="L26" s="207"/>
      <c r="M26" s="207"/>
      <c r="N26" s="207"/>
      <c r="O26" s="207"/>
      <c r="P26" s="207"/>
      <c r="Q26" s="207"/>
      <c r="R26" s="207"/>
      <c r="S26" s="170" t="s">
        <v>684</v>
      </c>
      <c r="T26" s="170"/>
      <c r="U26" s="170"/>
      <c r="V26" s="170"/>
      <c r="W26" s="170"/>
      <c r="X26" s="170"/>
      <c r="Y26" s="170"/>
      <c r="Z26" s="170"/>
      <c r="AA26" s="170"/>
      <c r="AB26" s="199"/>
      <c r="AC26" s="199"/>
      <c r="AD26" s="199"/>
      <c r="AE26" s="199"/>
    </row>
    <row r="27" spans="2:31" ht="31.5" customHeight="1" x14ac:dyDescent="0.25">
      <c r="B27" s="170" t="s">
        <v>679</v>
      </c>
      <c r="C27" s="170"/>
      <c r="D27" s="170"/>
      <c r="E27" s="170"/>
      <c r="F27" s="170"/>
      <c r="G27" s="170"/>
      <c r="H27" s="170"/>
      <c r="I27" s="170"/>
      <c r="J27" s="170"/>
      <c r="K27" s="170"/>
      <c r="L27" s="196"/>
      <c r="M27" s="196"/>
      <c r="N27" s="196"/>
      <c r="O27" s="196"/>
      <c r="P27" s="196"/>
      <c r="Q27" s="196"/>
      <c r="R27" s="196"/>
      <c r="S27" s="170" t="s">
        <v>685</v>
      </c>
      <c r="T27" s="170"/>
      <c r="U27" s="170"/>
      <c r="V27" s="170"/>
      <c r="W27" s="170"/>
      <c r="X27" s="170"/>
      <c r="Y27" s="170"/>
      <c r="Z27" s="170"/>
      <c r="AA27" s="170"/>
      <c r="AB27" s="196"/>
      <c r="AC27" s="196"/>
      <c r="AD27" s="196"/>
      <c r="AE27" s="196"/>
    </row>
    <row r="28" spans="2:31" ht="15.75" x14ac:dyDescent="0.25">
      <c r="B28" s="170" t="s">
        <v>754</v>
      </c>
      <c r="C28" s="170"/>
      <c r="D28" s="170"/>
      <c r="E28" s="170"/>
      <c r="F28" s="170"/>
      <c r="G28" s="170"/>
      <c r="H28" s="170"/>
      <c r="I28" s="170"/>
      <c r="J28" s="170"/>
      <c r="K28" s="170"/>
      <c r="L28" s="207"/>
      <c r="M28" s="207"/>
      <c r="N28" s="207"/>
      <c r="O28" s="207"/>
      <c r="P28" s="207"/>
      <c r="Q28" s="207"/>
      <c r="R28" s="207"/>
      <c r="S28" s="170" t="s">
        <v>686</v>
      </c>
      <c r="T28" s="170"/>
      <c r="U28" s="170"/>
      <c r="V28" s="170"/>
      <c r="W28" s="170"/>
      <c r="X28" s="170"/>
      <c r="Y28" s="170"/>
      <c r="Z28" s="170"/>
      <c r="AA28" s="170"/>
      <c r="AB28" s="199"/>
      <c r="AC28" s="199"/>
      <c r="AD28" s="199"/>
      <c r="AE28" s="199"/>
    </row>
    <row r="29" spans="2:31" ht="15.75" x14ac:dyDescent="0.25">
      <c r="B29" s="170" t="s">
        <v>681</v>
      </c>
      <c r="C29" s="170"/>
      <c r="D29" s="170"/>
      <c r="E29" s="170"/>
      <c r="F29" s="170"/>
      <c r="G29" s="170"/>
      <c r="H29" s="170"/>
      <c r="I29" s="170"/>
      <c r="J29" s="170"/>
      <c r="K29" s="170"/>
      <c r="L29" s="196"/>
      <c r="M29" s="196"/>
      <c r="N29" s="196"/>
      <c r="O29" s="196"/>
      <c r="P29" s="196"/>
      <c r="Q29" s="196"/>
      <c r="R29" s="196"/>
      <c r="S29" s="170" t="s">
        <v>689</v>
      </c>
      <c r="T29" s="170"/>
      <c r="U29" s="170"/>
      <c r="V29" s="170"/>
      <c r="W29" s="170"/>
      <c r="X29" s="170"/>
      <c r="Y29" s="170"/>
      <c r="Z29" s="170"/>
      <c r="AA29" s="170"/>
      <c r="AB29" s="196"/>
      <c r="AC29" s="196"/>
      <c r="AD29" s="196"/>
      <c r="AE29" s="196"/>
    </row>
    <row r="30" spans="2:31" ht="24" customHeight="1" x14ac:dyDescent="0.25">
      <c r="B30" s="179" t="s">
        <v>634</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row>
    <row r="31" spans="2:31" ht="15.75" x14ac:dyDescent="0.25">
      <c r="B31" s="170" t="s">
        <v>690</v>
      </c>
      <c r="C31" s="170"/>
      <c r="D31" s="170"/>
      <c r="E31" s="170"/>
      <c r="F31" s="170"/>
      <c r="G31" s="170"/>
      <c r="H31" s="170"/>
      <c r="I31" s="170"/>
      <c r="J31" s="170" t="s">
        <v>691</v>
      </c>
      <c r="K31" s="170"/>
      <c r="L31" s="170"/>
      <c r="M31" s="170"/>
      <c r="N31" s="170"/>
      <c r="O31" s="170"/>
      <c r="P31" s="170"/>
      <c r="Q31" s="170"/>
      <c r="R31" s="170"/>
      <c r="S31" s="170" t="s">
        <v>692</v>
      </c>
      <c r="T31" s="170"/>
      <c r="U31" s="170"/>
      <c r="V31" s="170"/>
      <c r="W31" s="170"/>
      <c r="X31" s="170"/>
      <c r="Y31" s="170" t="s">
        <v>693</v>
      </c>
      <c r="Z31" s="170"/>
      <c r="AA31" s="170"/>
      <c r="AB31" s="170"/>
      <c r="AC31" s="170"/>
      <c r="AD31" s="170"/>
      <c r="AE31" s="170"/>
    </row>
    <row r="32" spans="2:31" ht="15.75" x14ac:dyDescent="0.25">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row>
    <row r="33" spans="2:31" ht="15.75" x14ac:dyDescent="0.25">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row>
    <row r="34" spans="2:31" ht="15.75" x14ac:dyDescent="0.25">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row>
    <row r="35" spans="2:31" ht="15.75" x14ac:dyDescent="0.25">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row>
    <row r="36" spans="2:31" ht="15.75" x14ac:dyDescent="0.25">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row>
    <row r="37" spans="2:31" ht="15.75" x14ac:dyDescent="0.2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row>
    <row r="38" spans="2:31" ht="14.25" customHeight="1"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row>
    <row r="39" spans="2:31" ht="17.45" hidden="1" customHeight="1" x14ac:dyDescent="0.25"/>
  </sheetData>
  <mergeCells count="129">
    <mergeCell ref="B25:K25"/>
    <mergeCell ref="B21:F21"/>
    <mergeCell ref="G22:K22"/>
    <mergeCell ref="L22:P22"/>
    <mergeCell ref="Q22:U22"/>
    <mergeCell ref="B12:K12"/>
    <mergeCell ref="L12:AE12"/>
    <mergeCell ref="V18:Z18"/>
    <mergeCell ref="AA18:AE18"/>
    <mergeCell ref="B19:F19"/>
    <mergeCell ref="G19:K19"/>
    <mergeCell ref="L19:P19"/>
    <mergeCell ref="Q19:U19"/>
    <mergeCell ref="V19:Z19"/>
    <mergeCell ref="AA19:AE19"/>
    <mergeCell ref="B13:AE13"/>
    <mergeCell ref="V16:Z16"/>
    <mergeCell ref="AA16:AE16"/>
    <mergeCell ref="G17:K17"/>
    <mergeCell ref="L17:P17"/>
    <mergeCell ref="Q17:U17"/>
    <mergeCell ref="V17:Z17"/>
    <mergeCell ref="AA17:AE17"/>
    <mergeCell ref="B14:F14"/>
    <mergeCell ref="Y36:AE36"/>
    <mergeCell ref="S31:X31"/>
    <mergeCell ref="Y31:AE31"/>
    <mergeCell ref="S32:X32"/>
    <mergeCell ref="Y32:AE32"/>
    <mergeCell ref="V21:Z21"/>
    <mergeCell ref="AA21:AE21"/>
    <mergeCell ref="AA22:AE22"/>
    <mergeCell ref="V22:Z22"/>
    <mergeCell ref="B37:I37"/>
    <mergeCell ref="J37:R37"/>
    <mergeCell ref="S37:X37"/>
    <mergeCell ref="Y37:AE37"/>
    <mergeCell ref="B24:K24"/>
    <mergeCell ref="B30:AE30"/>
    <mergeCell ref="S28:AA28"/>
    <mergeCell ref="B35:I35"/>
    <mergeCell ref="J35:R35"/>
    <mergeCell ref="B31:I31"/>
    <mergeCell ref="J31:R31"/>
    <mergeCell ref="L27:R27"/>
    <mergeCell ref="L28:R28"/>
    <mergeCell ref="L29:R29"/>
    <mergeCell ref="AB24:AE24"/>
    <mergeCell ref="AB25:AE25"/>
    <mergeCell ref="AB26:AE26"/>
    <mergeCell ref="AB27:AE27"/>
    <mergeCell ref="AB28:AE28"/>
    <mergeCell ref="S29:AA29"/>
    <mergeCell ref="AB29:AE29"/>
    <mergeCell ref="L24:R24"/>
    <mergeCell ref="L25:R25"/>
    <mergeCell ref="B36:I36"/>
    <mergeCell ref="L20:P20"/>
    <mergeCell ref="J36:R36"/>
    <mergeCell ref="B32:I32"/>
    <mergeCell ref="B33:I33"/>
    <mergeCell ref="B34:I34"/>
    <mergeCell ref="J34:R34"/>
    <mergeCell ref="J33:R33"/>
    <mergeCell ref="J32:R32"/>
    <mergeCell ref="B27:K27"/>
    <mergeCell ref="B26:K26"/>
    <mergeCell ref="L26:R26"/>
    <mergeCell ref="B28:K28"/>
    <mergeCell ref="B29:K29"/>
    <mergeCell ref="G21:K21"/>
    <mergeCell ref="L21:P21"/>
    <mergeCell ref="Q21:U21"/>
    <mergeCell ref="B23:AE23"/>
    <mergeCell ref="S33:X33"/>
    <mergeCell ref="Y33:AE33"/>
    <mergeCell ref="S34:X34"/>
    <mergeCell ref="Y34:AE34"/>
    <mergeCell ref="S35:X35"/>
    <mergeCell ref="Y35:AE35"/>
    <mergeCell ref="S36:X36"/>
    <mergeCell ref="L7:AE7"/>
    <mergeCell ref="B22:F22"/>
    <mergeCell ref="L8:AE8"/>
    <mergeCell ref="L9:AE9"/>
    <mergeCell ref="Q20:U20"/>
    <mergeCell ref="V20:Z20"/>
    <mergeCell ref="AA20:AE20"/>
    <mergeCell ref="G14:K14"/>
    <mergeCell ref="L14:P14"/>
    <mergeCell ref="Q14:U14"/>
    <mergeCell ref="G15:K15"/>
    <mergeCell ref="L15:P15"/>
    <mergeCell ref="B15:F15"/>
    <mergeCell ref="B16:F16"/>
    <mergeCell ref="B17:F17"/>
    <mergeCell ref="B20:F20"/>
    <mergeCell ref="G16:K16"/>
    <mergeCell ref="L16:P16"/>
    <mergeCell ref="Q16:U16"/>
    <mergeCell ref="B18:F18"/>
    <mergeCell ref="G18:K18"/>
    <mergeCell ref="L18:P18"/>
    <mergeCell ref="Q18:U18"/>
    <mergeCell ref="G20:K20"/>
    <mergeCell ref="AA2:AE3"/>
    <mergeCell ref="AA4:AE4"/>
    <mergeCell ref="I2:Z2"/>
    <mergeCell ref="I3:Z3"/>
    <mergeCell ref="B2:H3"/>
    <mergeCell ref="B4:H4"/>
    <mergeCell ref="I4:Z4"/>
    <mergeCell ref="B6:AE6"/>
    <mergeCell ref="S27:AA27"/>
    <mergeCell ref="S26:AA26"/>
    <mergeCell ref="S24:AA24"/>
    <mergeCell ref="S25:AA25"/>
    <mergeCell ref="V15:Z15"/>
    <mergeCell ref="AA15:AE15"/>
    <mergeCell ref="B9:K9"/>
    <mergeCell ref="B11:K11"/>
    <mergeCell ref="B10:K10"/>
    <mergeCell ref="B7:K7"/>
    <mergeCell ref="B8:K8"/>
    <mergeCell ref="L10:AE10"/>
    <mergeCell ref="L11:AE11"/>
    <mergeCell ref="V14:Z14"/>
    <mergeCell ref="AA14:AE14"/>
    <mergeCell ref="Q15:U15"/>
  </mergeCells>
  <phoneticPr fontId="3"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B8EB1-4B94-4B6C-9E1F-F52E2DED0DB7}">
  <dimension ref="A1:G11"/>
  <sheetViews>
    <sheetView showGridLines="0" zoomScaleNormal="100" workbookViewId="0">
      <selection activeCell="F4" sqref="F4"/>
    </sheetView>
  </sheetViews>
  <sheetFormatPr baseColWidth="10" defaultColWidth="0" defaultRowHeight="15.75" zeroHeight="1" x14ac:dyDescent="0.25"/>
  <cols>
    <col min="1" max="1" width="3.5703125" style="12" customWidth="1"/>
    <col min="2" max="2" width="9.28515625" style="24" customWidth="1"/>
    <col min="3" max="3" width="15.140625" style="24" customWidth="1"/>
    <col min="4" max="4" width="42.7109375" style="24" customWidth="1"/>
    <col min="5" max="5" width="26.28515625" style="24" customWidth="1"/>
    <col min="6" max="6" width="27.42578125" style="24" customWidth="1"/>
    <col min="7" max="7" width="3.140625" style="12" customWidth="1"/>
    <col min="8" max="16384" width="11.42578125" style="12" hidden="1"/>
  </cols>
  <sheetData>
    <row r="1" spans="2:6" x14ac:dyDescent="0.25"/>
    <row r="2" spans="2:6" s="76" customFormat="1" ht="31.5" customHeight="1" x14ac:dyDescent="0.25">
      <c r="B2" s="208" t="s">
        <v>787</v>
      </c>
      <c r="C2" s="209"/>
      <c r="D2" s="216" t="s">
        <v>786</v>
      </c>
      <c r="E2" s="217"/>
      <c r="F2" s="153"/>
    </row>
    <row r="3" spans="2:6" s="76" customFormat="1" ht="17.25" customHeight="1" x14ac:dyDescent="0.25">
      <c r="B3" s="210"/>
      <c r="C3" s="211"/>
      <c r="D3" s="176" t="s">
        <v>785</v>
      </c>
      <c r="E3" s="177"/>
      <c r="F3" s="154"/>
    </row>
    <row r="4" spans="2:6" s="76" customFormat="1" ht="17.25" customHeight="1" x14ac:dyDescent="0.25">
      <c r="B4" s="151" t="s">
        <v>794</v>
      </c>
      <c r="C4" s="152"/>
      <c r="D4" s="151" t="s">
        <v>799</v>
      </c>
      <c r="E4" s="218"/>
      <c r="F4" s="77" t="s">
        <v>798</v>
      </c>
    </row>
    <row r="5" spans="2:6" ht="10.5" customHeight="1" x14ac:dyDescent="0.25"/>
    <row r="6" spans="2:6" x14ac:dyDescent="0.25">
      <c r="B6" s="96"/>
      <c r="C6" s="212" t="s">
        <v>694</v>
      </c>
      <c r="D6" s="213"/>
      <c r="E6" s="212" t="s">
        <v>695</v>
      </c>
      <c r="F6" s="213"/>
    </row>
    <row r="7" spans="2:6" ht="16.5" x14ac:dyDescent="0.3">
      <c r="B7" s="219" t="s">
        <v>119</v>
      </c>
      <c r="C7" s="214" t="s">
        <v>120</v>
      </c>
      <c r="D7" s="215"/>
      <c r="E7" s="214" t="s">
        <v>121</v>
      </c>
      <c r="F7" s="215"/>
    </row>
    <row r="8" spans="2:6" ht="75.75" customHeight="1" x14ac:dyDescent="0.25">
      <c r="B8" s="219"/>
      <c r="C8" s="200" t="s">
        <v>122</v>
      </c>
      <c r="D8" s="202"/>
      <c r="E8" s="200" t="s">
        <v>696</v>
      </c>
      <c r="F8" s="202"/>
    </row>
    <row r="9" spans="2:6" ht="16.5" x14ac:dyDescent="0.3">
      <c r="B9" s="219" t="s">
        <v>123</v>
      </c>
      <c r="C9" s="214" t="s">
        <v>124</v>
      </c>
      <c r="D9" s="215"/>
      <c r="E9" s="214" t="s">
        <v>125</v>
      </c>
      <c r="F9" s="215"/>
    </row>
    <row r="10" spans="2:6" ht="75" customHeight="1" x14ac:dyDescent="0.25">
      <c r="B10" s="219"/>
      <c r="C10" s="200" t="s">
        <v>126</v>
      </c>
      <c r="D10" s="202"/>
      <c r="E10" s="200" t="s">
        <v>127</v>
      </c>
      <c r="F10" s="202"/>
    </row>
    <row r="11" spans="2:6" x14ac:dyDescent="0.25"/>
  </sheetData>
  <mergeCells count="18">
    <mergeCell ref="E8:F8"/>
    <mergeCell ref="B9:B10"/>
    <mergeCell ref="B7:B8"/>
    <mergeCell ref="C9:D9"/>
    <mergeCell ref="C8:D8"/>
    <mergeCell ref="C10:D10"/>
    <mergeCell ref="E10:F10"/>
    <mergeCell ref="E9:F9"/>
    <mergeCell ref="F2:F3"/>
    <mergeCell ref="B2:C3"/>
    <mergeCell ref="B4:C4"/>
    <mergeCell ref="C6:D6"/>
    <mergeCell ref="C7:D7"/>
    <mergeCell ref="D2:E2"/>
    <mergeCell ref="D3:E3"/>
    <mergeCell ref="D4:E4"/>
    <mergeCell ref="E6:F6"/>
    <mergeCell ref="E7:F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2F90-4E0E-4E6E-97FC-A5B66ADC4F0F}">
  <dimension ref="A1:J57"/>
  <sheetViews>
    <sheetView showGridLines="0" zoomScaleNormal="100" workbookViewId="0">
      <selection activeCell="I5" sqref="I5"/>
    </sheetView>
  </sheetViews>
  <sheetFormatPr baseColWidth="10" defaultColWidth="0" defaultRowHeight="16.5" zeroHeight="1" x14ac:dyDescent="0.3"/>
  <cols>
    <col min="1" max="1" width="2.85546875" style="11" customWidth="1"/>
    <col min="2" max="2" width="6.5703125" style="11" bestFit="1" customWidth="1"/>
    <col min="3" max="3" width="17.85546875" style="11" bestFit="1" customWidth="1"/>
    <col min="4" max="8" width="13.140625" style="11" customWidth="1"/>
    <col min="9" max="9" width="27.140625" style="11" customWidth="1"/>
    <col min="10" max="10" width="3.85546875" style="11" customWidth="1"/>
    <col min="11" max="16384" width="11.42578125" style="11" hidden="1"/>
  </cols>
  <sheetData>
    <row r="1" spans="2:9" x14ac:dyDescent="0.3"/>
    <row r="2" spans="2:9" s="76" customFormat="1" ht="31.5" customHeight="1" x14ac:dyDescent="0.25">
      <c r="B2" s="173" t="s">
        <v>787</v>
      </c>
      <c r="C2" s="173"/>
      <c r="D2" s="175" t="s">
        <v>786</v>
      </c>
      <c r="E2" s="175"/>
      <c r="F2" s="175"/>
      <c r="G2" s="175"/>
      <c r="H2" s="175"/>
      <c r="I2" s="174"/>
    </row>
    <row r="3" spans="2:9" s="76" customFormat="1" ht="17.25" customHeight="1" x14ac:dyDescent="0.25">
      <c r="B3" s="173"/>
      <c r="C3" s="173"/>
      <c r="D3" s="176" t="s">
        <v>785</v>
      </c>
      <c r="E3" s="177"/>
      <c r="F3" s="177"/>
      <c r="G3" s="177"/>
      <c r="H3" s="150"/>
      <c r="I3" s="174"/>
    </row>
    <row r="4" spans="2:9" s="76" customFormat="1" ht="17.25" customHeight="1" x14ac:dyDescent="0.25">
      <c r="B4" s="172" t="s">
        <v>794</v>
      </c>
      <c r="C4" s="172"/>
      <c r="D4" s="172" t="s">
        <v>799</v>
      </c>
      <c r="E4" s="172"/>
      <c r="F4" s="172"/>
      <c r="G4" s="172"/>
      <c r="H4" s="172"/>
      <c r="I4" s="77" t="s">
        <v>798</v>
      </c>
    </row>
    <row r="5" spans="2:9" x14ac:dyDescent="0.3"/>
    <row r="6" spans="2:9" x14ac:dyDescent="0.3">
      <c r="B6" s="222" t="s">
        <v>642</v>
      </c>
      <c r="C6" s="222"/>
      <c r="D6" s="222"/>
      <c r="E6" s="222"/>
      <c r="F6" s="222"/>
      <c r="G6" s="222"/>
      <c r="H6" s="222"/>
      <c r="I6" s="222"/>
    </row>
    <row r="7" spans="2:9" s="25" customFormat="1" ht="25.5" x14ac:dyDescent="0.25">
      <c r="B7" s="83" t="s">
        <v>39</v>
      </c>
      <c r="C7" s="83" t="s">
        <v>129</v>
      </c>
      <c r="D7" s="83" t="s">
        <v>130</v>
      </c>
      <c r="E7" s="170" t="s">
        <v>131</v>
      </c>
      <c r="F7" s="170"/>
      <c r="G7" s="170"/>
      <c r="H7" s="170"/>
      <c r="I7" s="83" t="s">
        <v>697</v>
      </c>
    </row>
    <row r="8" spans="2:9" x14ac:dyDescent="0.3">
      <c r="B8" s="97" t="s">
        <v>132</v>
      </c>
      <c r="C8" s="33"/>
      <c r="D8" s="69"/>
      <c r="E8" s="220"/>
      <c r="F8" s="220"/>
      <c r="G8" s="220"/>
      <c r="H8" s="220"/>
      <c r="I8" s="33"/>
    </row>
    <row r="9" spans="2:9" x14ac:dyDescent="0.3">
      <c r="B9" s="97" t="s">
        <v>133</v>
      </c>
      <c r="C9" s="33"/>
      <c r="D9" s="69"/>
      <c r="E9" s="220"/>
      <c r="F9" s="220"/>
      <c r="G9" s="220"/>
      <c r="H9" s="220"/>
      <c r="I9" s="33"/>
    </row>
    <row r="10" spans="2:9" x14ac:dyDescent="0.3">
      <c r="B10" s="97" t="s">
        <v>134</v>
      </c>
      <c r="C10" s="33"/>
      <c r="D10" s="69"/>
      <c r="E10" s="220"/>
      <c r="F10" s="220"/>
      <c r="G10" s="220"/>
      <c r="H10" s="220"/>
      <c r="I10" s="33"/>
    </row>
    <row r="11" spans="2:9" x14ac:dyDescent="0.3">
      <c r="B11" s="97" t="s">
        <v>135</v>
      </c>
      <c r="C11" s="33"/>
      <c r="D11" s="69"/>
      <c r="E11" s="220"/>
      <c r="F11" s="220"/>
      <c r="G11" s="220"/>
      <c r="H11" s="220"/>
      <c r="I11" s="33"/>
    </row>
    <row r="12" spans="2:9" x14ac:dyDescent="0.3">
      <c r="B12" s="97" t="s">
        <v>136</v>
      </c>
      <c r="C12" s="33"/>
      <c r="D12" s="69"/>
      <c r="E12" s="220"/>
      <c r="F12" s="220"/>
      <c r="G12" s="220"/>
      <c r="H12" s="220"/>
      <c r="I12" s="33"/>
    </row>
    <row r="13" spans="2:9" x14ac:dyDescent="0.3">
      <c r="B13" s="97" t="s">
        <v>137</v>
      </c>
      <c r="C13" s="33"/>
      <c r="D13" s="69"/>
      <c r="E13" s="220"/>
      <c r="F13" s="220"/>
      <c r="G13" s="220"/>
      <c r="H13" s="220"/>
      <c r="I13" s="33"/>
    </row>
    <row r="14" spans="2:9" x14ac:dyDescent="0.3">
      <c r="B14" s="97" t="s">
        <v>138</v>
      </c>
      <c r="C14" s="33"/>
      <c r="D14" s="69"/>
      <c r="E14" s="220"/>
      <c r="F14" s="220"/>
      <c r="G14" s="220"/>
      <c r="H14" s="220"/>
      <c r="I14" s="33"/>
    </row>
    <row r="15" spans="2:9" x14ac:dyDescent="0.3">
      <c r="B15" s="97" t="s">
        <v>139</v>
      </c>
      <c r="C15" s="33"/>
      <c r="D15" s="69"/>
      <c r="E15" s="220"/>
      <c r="F15" s="220"/>
      <c r="G15" s="220"/>
      <c r="H15" s="220"/>
      <c r="I15" s="33"/>
    </row>
    <row r="16" spans="2:9" x14ac:dyDescent="0.3">
      <c r="B16" s="97" t="s">
        <v>140</v>
      </c>
      <c r="C16" s="33"/>
      <c r="D16" s="69"/>
      <c r="E16" s="220"/>
      <c r="F16" s="220"/>
      <c r="G16" s="220"/>
      <c r="H16" s="220"/>
      <c r="I16" s="33"/>
    </row>
    <row r="17" spans="2:9" x14ac:dyDescent="0.3">
      <c r="B17" s="97" t="s">
        <v>141</v>
      </c>
      <c r="C17" s="33"/>
      <c r="D17" s="69"/>
      <c r="E17" s="220"/>
      <c r="F17" s="220"/>
      <c r="G17" s="220"/>
      <c r="H17" s="220"/>
      <c r="I17" s="33"/>
    </row>
    <row r="18" spans="2:9" x14ac:dyDescent="0.3">
      <c r="B18" s="97" t="s">
        <v>142</v>
      </c>
      <c r="C18" s="33"/>
      <c r="D18" s="69"/>
      <c r="E18" s="220"/>
      <c r="F18" s="220"/>
      <c r="G18" s="220"/>
      <c r="H18" s="220"/>
      <c r="I18" s="33"/>
    </row>
    <row r="19" spans="2:9" x14ac:dyDescent="0.3">
      <c r="B19" s="97" t="s">
        <v>143</v>
      </c>
      <c r="C19" s="33"/>
      <c r="D19" s="69"/>
      <c r="E19" s="220"/>
      <c r="F19" s="220"/>
      <c r="G19" s="220"/>
      <c r="H19" s="220"/>
      <c r="I19" s="33"/>
    </row>
    <row r="20" spans="2:9" x14ac:dyDescent="0.3">
      <c r="B20" s="97" t="s">
        <v>144</v>
      </c>
      <c r="C20" s="33"/>
      <c r="D20" s="69"/>
      <c r="E20" s="220"/>
      <c r="F20" s="220"/>
      <c r="G20" s="220"/>
      <c r="H20" s="220"/>
      <c r="I20" s="33"/>
    </row>
    <row r="21" spans="2:9" x14ac:dyDescent="0.3">
      <c r="B21" s="97" t="s">
        <v>145</v>
      </c>
      <c r="C21" s="33"/>
      <c r="D21" s="69"/>
      <c r="E21" s="220"/>
      <c r="F21" s="220"/>
      <c r="G21" s="220"/>
      <c r="H21" s="220"/>
      <c r="I21" s="33"/>
    </row>
    <row r="22" spans="2:9" x14ac:dyDescent="0.3">
      <c r="B22" s="97" t="s">
        <v>146</v>
      </c>
      <c r="C22" s="33"/>
      <c r="D22" s="69"/>
      <c r="E22" s="220"/>
      <c r="F22" s="220"/>
      <c r="G22" s="220"/>
      <c r="H22" s="220"/>
      <c r="I22" s="33"/>
    </row>
    <row r="23" spans="2:9" x14ac:dyDescent="0.3">
      <c r="B23" s="97" t="s">
        <v>147</v>
      </c>
      <c r="C23" s="33"/>
      <c r="D23" s="69"/>
      <c r="E23" s="220"/>
      <c r="F23" s="220"/>
      <c r="G23" s="220"/>
      <c r="H23" s="220"/>
      <c r="I23" s="33"/>
    </row>
    <row r="24" spans="2:9" x14ac:dyDescent="0.3">
      <c r="B24" s="97" t="s">
        <v>148</v>
      </c>
      <c r="C24" s="33"/>
      <c r="D24" s="69"/>
      <c r="E24" s="220"/>
      <c r="F24" s="220"/>
      <c r="G24" s="220"/>
      <c r="H24" s="220"/>
      <c r="I24" s="33"/>
    </row>
    <row r="25" spans="2:9" x14ac:dyDescent="0.3">
      <c r="B25" s="97" t="s">
        <v>149</v>
      </c>
      <c r="C25" s="33"/>
      <c r="D25" s="69"/>
      <c r="E25" s="220"/>
      <c r="F25" s="220"/>
      <c r="G25" s="220"/>
      <c r="H25" s="220"/>
      <c r="I25" s="33"/>
    </row>
    <row r="26" spans="2:9" x14ac:dyDescent="0.3">
      <c r="B26" s="97" t="s">
        <v>150</v>
      </c>
      <c r="C26" s="33"/>
      <c r="D26" s="69"/>
      <c r="E26" s="220"/>
      <c r="F26" s="220"/>
      <c r="G26" s="220"/>
      <c r="H26" s="220"/>
      <c r="I26" s="33"/>
    </row>
    <row r="27" spans="2:9" x14ac:dyDescent="0.3">
      <c r="B27" s="97" t="s">
        <v>151</v>
      </c>
      <c r="C27" s="33"/>
      <c r="D27" s="69"/>
      <c r="E27" s="220"/>
      <c r="F27" s="220"/>
      <c r="G27" s="220"/>
      <c r="H27" s="220"/>
      <c r="I27" s="33"/>
    </row>
    <row r="28" spans="2:9" x14ac:dyDescent="0.3">
      <c r="B28" s="98"/>
      <c r="C28" s="98"/>
      <c r="D28" s="99"/>
      <c r="E28" s="99"/>
      <c r="F28" s="99"/>
      <c r="G28" s="99"/>
      <c r="H28" s="99"/>
      <c r="I28" s="98"/>
    </row>
    <row r="29" spans="2:9" x14ac:dyDescent="0.3">
      <c r="B29" s="221" t="s">
        <v>152</v>
      </c>
      <c r="C29" s="221"/>
      <c r="D29" s="221"/>
      <c r="E29" s="221"/>
      <c r="F29" s="221"/>
      <c r="G29" s="221"/>
      <c r="H29" s="221"/>
      <c r="I29" s="221"/>
    </row>
    <row r="30" spans="2:9" x14ac:dyDescent="0.3">
      <c r="B30" s="221" t="s">
        <v>755</v>
      </c>
      <c r="C30" s="221"/>
      <c r="D30" s="221" t="s">
        <v>756</v>
      </c>
      <c r="E30" s="221"/>
      <c r="F30" s="221" t="s">
        <v>757</v>
      </c>
      <c r="G30" s="221"/>
      <c r="H30" s="221" t="s">
        <v>758</v>
      </c>
      <c r="I30" s="221"/>
    </row>
    <row r="31" spans="2:9" ht="38.25" x14ac:dyDescent="0.3">
      <c r="B31" s="83" t="s">
        <v>153</v>
      </c>
      <c r="C31" s="83" t="s">
        <v>789</v>
      </c>
      <c r="D31" s="83" t="s">
        <v>153</v>
      </c>
      <c r="E31" s="83" t="s">
        <v>789</v>
      </c>
      <c r="F31" s="83" t="s">
        <v>153</v>
      </c>
      <c r="G31" s="83" t="s">
        <v>789</v>
      </c>
      <c r="H31" s="83" t="s">
        <v>153</v>
      </c>
      <c r="I31" s="83" t="s">
        <v>789</v>
      </c>
    </row>
    <row r="32" spans="2:9" x14ac:dyDescent="0.3">
      <c r="B32" s="100"/>
      <c r="C32" s="100"/>
      <c r="D32" s="100"/>
      <c r="E32" s="100"/>
      <c r="F32" s="100"/>
      <c r="G32" s="100"/>
      <c r="H32" s="100"/>
      <c r="I32" s="100"/>
    </row>
    <row r="33" spans="2:9" x14ac:dyDescent="0.3">
      <c r="B33" s="101"/>
      <c r="C33" s="101"/>
      <c r="D33" s="101"/>
      <c r="E33" s="101"/>
      <c r="F33" s="101"/>
      <c r="G33" s="101"/>
      <c r="H33" s="101"/>
      <c r="I33" s="101"/>
    </row>
    <row r="34" spans="2:9" x14ac:dyDescent="0.3">
      <c r="B34" s="100"/>
      <c r="C34" s="100"/>
      <c r="D34" s="100"/>
      <c r="E34" s="100"/>
      <c r="F34" s="100"/>
      <c r="G34" s="100"/>
      <c r="H34" s="100"/>
      <c r="I34" s="100"/>
    </row>
    <row r="35" spans="2:9" x14ac:dyDescent="0.3">
      <c r="B35" s="101"/>
      <c r="C35" s="101"/>
      <c r="D35" s="101"/>
      <c r="E35" s="101"/>
      <c r="F35" s="101"/>
      <c r="G35" s="101"/>
      <c r="H35" s="101"/>
      <c r="I35" s="101"/>
    </row>
    <row r="36" spans="2:9" x14ac:dyDescent="0.3">
      <c r="B36" s="100"/>
      <c r="C36" s="100"/>
      <c r="D36" s="100"/>
      <c r="E36" s="100"/>
      <c r="F36" s="100"/>
      <c r="G36" s="100"/>
      <c r="H36" s="100"/>
      <c r="I36" s="100"/>
    </row>
    <row r="37" spans="2:9" x14ac:dyDescent="0.3">
      <c r="B37" s="101"/>
      <c r="C37" s="101"/>
      <c r="D37" s="101"/>
      <c r="E37" s="101"/>
      <c r="F37" s="101"/>
      <c r="G37" s="101"/>
      <c r="H37" s="101"/>
      <c r="I37" s="101"/>
    </row>
    <row r="38" spans="2:9" x14ac:dyDescent="0.3">
      <c r="B38" s="100"/>
      <c r="C38" s="100"/>
      <c r="D38" s="100"/>
      <c r="E38" s="100"/>
      <c r="F38" s="100"/>
      <c r="G38" s="100"/>
      <c r="H38" s="100"/>
      <c r="I38" s="100"/>
    </row>
    <row r="39" spans="2:9" x14ac:dyDescent="0.3">
      <c r="B39" s="101"/>
      <c r="C39" s="101"/>
      <c r="D39" s="101"/>
      <c r="E39" s="101"/>
      <c r="F39" s="101"/>
      <c r="G39" s="101"/>
      <c r="H39" s="101"/>
      <c r="I39" s="101"/>
    </row>
    <row r="40" spans="2:9" x14ac:dyDescent="0.3">
      <c r="B40" s="100"/>
      <c r="C40" s="100"/>
      <c r="D40" s="100"/>
      <c r="E40" s="100"/>
      <c r="F40" s="100"/>
      <c r="G40" s="100"/>
      <c r="H40" s="100"/>
      <c r="I40" s="100"/>
    </row>
    <row r="41" spans="2:9" x14ac:dyDescent="0.3">
      <c r="B41" s="101"/>
      <c r="C41" s="101"/>
      <c r="D41" s="101"/>
      <c r="E41" s="101"/>
      <c r="F41" s="101"/>
      <c r="G41" s="101"/>
      <c r="H41" s="101"/>
      <c r="I41" s="101"/>
    </row>
    <row r="42" spans="2:9" x14ac:dyDescent="0.3">
      <c r="B42" s="100"/>
      <c r="C42" s="100"/>
      <c r="D42" s="100"/>
      <c r="E42" s="100"/>
      <c r="F42" s="100"/>
      <c r="G42" s="100"/>
      <c r="H42" s="100"/>
      <c r="I42" s="100"/>
    </row>
    <row r="43" spans="2:9" x14ac:dyDescent="0.3">
      <c r="B43" s="101"/>
      <c r="C43" s="101"/>
      <c r="D43" s="101"/>
      <c r="E43" s="101"/>
      <c r="F43" s="101"/>
      <c r="G43" s="101"/>
      <c r="H43" s="101"/>
      <c r="I43" s="101"/>
    </row>
    <row r="44" spans="2:9" ht="16.5" customHeight="1" x14ac:dyDescent="0.3">
      <c r="B44" s="48"/>
      <c r="C44" s="48"/>
      <c r="D44" s="48"/>
      <c r="E44" s="48"/>
      <c r="F44" s="48"/>
      <c r="G44" s="48"/>
      <c r="H44" s="48"/>
      <c r="I44" s="48"/>
    </row>
    <row r="45" spans="2:9" ht="57.6" hidden="1" customHeight="1" x14ac:dyDescent="0.3"/>
    <row r="46" spans="2:9" ht="57.6" hidden="1" customHeight="1" x14ac:dyDescent="0.3"/>
    <row r="47" spans="2:9" ht="57.6" hidden="1" customHeight="1" x14ac:dyDescent="0.3"/>
    <row r="48" spans="2:9" ht="57.6" hidden="1" customHeight="1" x14ac:dyDescent="0.3"/>
    <row r="49" ht="57.6" hidden="1" customHeight="1" x14ac:dyDescent="0.3"/>
    <row r="50" ht="57.6" hidden="1" customHeight="1" x14ac:dyDescent="0.3"/>
    <row r="51" ht="57.6" hidden="1" customHeight="1" x14ac:dyDescent="0.3"/>
    <row r="52" ht="57.6" hidden="1" customHeight="1" x14ac:dyDescent="0.3"/>
    <row r="53" ht="57.6" hidden="1" customHeight="1" x14ac:dyDescent="0.3"/>
    <row r="54" ht="57.6" hidden="1" customHeight="1" x14ac:dyDescent="0.3"/>
    <row r="55" ht="57.6" hidden="1" customHeight="1" x14ac:dyDescent="0.3"/>
    <row r="56" ht="57.6" hidden="1" customHeight="1" x14ac:dyDescent="0.3"/>
    <row r="57" ht="57.6" hidden="1" customHeight="1" x14ac:dyDescent="0.3"/>
  </sheetData>
  <mergeCells count="33">
    <mergeCell ref="E12:H12"/>
    <mergeCell ref="E13:H13"/>
    <mergeCell ref="B6:I6"/>
    <mergeCell ref="B30:C30"/>
    <mergeCell ref="D30:E30"/>
    <mergeCell ref="F30:G30"/>
    <mergeCell ref="H30:I30"/>
    <mergeCell ref="E7:H7"/>
    <mergeCell ref="E8:H8"/>
    <mergeCell ref="E9:H9"/>
    <mergeCell ref="E10:H10"/>
    <mergeCell ref="E11:H11"/>
    <mergeCell ref="E24:H24"/>
    <mergeCell ref="E25:H25"/>
    <mergeCell ref="E26:H26"/>
    <mergeCell ref="E27:H27"/>
    <mergeCell ref="B29:I29"/>
    <mergeCell ref="E19:H19"/>
    <mergeCell ref="E20:H20"/>
    <mergeCell ref="E21:H21"/>
    <mergeCell ref="E22:H22"/>
    <mergeCell ref="E23:H23"/>
    <mergeCell ref="E14:H14"/>
    <mergeCell ref="E15:H15"/>
    <mergeCell ref="E16:H16"/>
    <mergeCell ref="E17:H17"/>
    <mergeCell ref="E18:H18"/>
    <mergeCell ref="B2:C3"/>
    <mergeCell ref="I2:I3"/>
    <mergeCell ref="B4:C4"/>
    <mergeCell ref="D2:H2"/>
    <mergeCell ref="D3:H3"/>
    <mergeCell ref="D4:H4"/>
  </mergeCells>
  <phoneticPr fontId="3" type="noConversion"/>
  <printOptions gridLine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6" ma:contentTypeDescription="Crear nuevo documento." ma:contentTypeScope="" ma:versionID="d7b5e1e4c021bf0ba4a913ecf046a56c">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1d1b63591c1fde4239a1ae81da960402"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bd410323-c59b-436c-97fb-4fd0689ce212}" ma:internalName="TaxCatchAll" ma:showField="CatchAllData" ma:web="b215d373-4ab1-4c9a-82d3-9624ee888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a193dd1-3b04-43e6-a8c1-ca273de0df03">
      <Terms xmlns="http://schemas.microsoft.com/office/infopath/2007/PartnerControls"/>
    </lcf76f155ced4ddcb4097134ff3c332f>
    <TaxCatchAll xmlns="b215d373-4ab1-4c9a-82d3-9624ee888a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06A2BA-C2C3-487F-92D9-172450639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93dd1-3b04-43e6-a8c1-ca273de0df03"/>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BAFC5A-101C-4C20-86B6-D33DED71923B}">
  <ds:schemaRefs>
    <ds:schemaRef ds:uri="http://schemas.microsoft.com/office/2006/metadata/properties"/>
    <ds:schemaRef ds:uri="http://schemas.microsoft.com/office/infopath/2007/PartnerControls"/>
    <ds:schemaRef ds:uri="8a193dd1-3b04-43e6-a8c1-ca273de0df03"/>
    <ds:schemaRef ds:uri="b215d373-4ab1-4c9a-82d3-9624ee888acd"/>
  </ds:schemaRefs>
</ds:datastoreItem>
</file>

<file path=customXml/itemProps3.xml><?xml version="1.0" encoding="utf-8"?>
<ds:datastoreItem xmlns:ds="http://schemas.openxmlformats.org/officeDocument/2006/customXml" ds:itemID="{8D1D6EFB-219F-4CCA-B305-A288231CB3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vt:i4>
      </vt:variant>
    </vt:vector>
  </HeadingPairs>
  <TitlesOfParts>
    <vt:vector size="26" baseType="lpstr">
      <vt:lpstr>Contenido</vt:lpstr>
      <vt:lpstr>Sesión 1</vt:lpstr>
      <vt:lpstr>Sesión 2</vt:lpstr>
      <vt:lpstr>Sesión 3</vt:lpstr>
      <vt:lpstr>Sesión 4</vt:lpstr>
      <vt:lpstr>Sesion 5 parte 1</vt:lpstr>
      <vt:lpstr>Sesión 5 parte 2</vt:lpstr>
      <vt:lpstr>Sesión 6</vt:lpstr>
      <vt:lpstr>Sesión 7</vt:lpstr>
      <vt:lpstr>Sesión 8</vt:lpstr>
      <vt:lpstr>Sesión 9</vt:lpstr>
      <vt:lpstr>Sesión 10</vt:lpstr>
      <vt:lpstr>Sesion 11</vt:lpstr>
      <vt:lpstr>Sesion 12</vt:lpstr>
      <vt:lpstr>Sesión 13</vt:lpstr>
      <vt:lpstr>Sesión 14 parte 1</vt:lpstr>
      <vt:lpstr>Sesión 14 parte 2</vt:lpstr>
      <vt:lpstr>Sesión 15</vt:lpstr>
      <vt:lpstr>Sesión 16</vt:lpstr>
      <vt:lpstr>Sesión 17</vt:lpstr>
      <vt:lpstr>Sesión 18</vt:lpstr>
      <vt:lpstr>Sesión 20</vt:lpstr>
      <vt:lpstr>Sesión 23</vt:lpstr>
      <vt:lpstr>Calificaciones Sesión 4</vt:lpstr>
      <vt:lpstr>'Sesión 2'!_ftnref4</vt:lpstr>
      <vt:lpstr>Contenido!_Hlk8652917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Nicolás Sánchez Barrera</dc:creator>
  <cp:keywords/>
  <dc:description/>
  <cp:lastModifiedBy>Fabian Humberto Sanchez Sierra</cp:lastModifiedBy>
  <cp:revision/>
  <dcterms:created xsi:type="dcterms:W3CDTF">2019-05-07T13:33:16Z</dcterms:created>
  <dcterms:modified xsi:type="dcterms:W3CDTF">2023-10-18T20:00:43Z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y fmtid="{D5CDD505-2E9C-101B-9397-08002B2CF9AE}" pid="3" name="MediaServiceImageTags">
    <vt:lpwstr/>
  </property>
</Properties>
</file>