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24226"/>
  <mc:AlternateContent xmlns:mc="http://schemas.openxmlformats.org/markup-compatibility/2006">
    <mc:Choice Requires="x15">
      <x15ac:absPath xmlns:x15ac="http://schemas.microsoft.com/office/spreadsheetml/2010/11/ac" url="D:\USUARIOS\jralvarado\OneDrive - Ministerio de Ambiente y Desarrollo Sostenible\Documentos\Minambiente 2023\2024\Compromisos Laborales 2024 - 2025\revisión documentos OTIC SOMOSIG\GET\2025\"/>
    </mc:Choice>
  </mc:AlternateContent>
  <xr:revisionPtr revIDLastSave="0" documentId="13_ncr:1_{59D13FFC-C78E-440D-A574-433618D35381}" xr6:coauthVersionLast="47" xr6:coauthVersionMax="47" xr10:uidLastSave="{00000000-0000-0000-0000-000000000000}"/>
  <bookViews>
    <workbookView xWindow="-120" yWindow="-120" windowWidth="29040" windowHeight="15720" tabRatio="882" xr2:uid="{00000000-000D-0000-FFFF-FFFF00000000}"/>
  </bookViews>
  <sheets>
    <sheet name="Activos de Informacion" sheetId="48" r:id="rId1"/>
    <sheet name="Datos" sheetId="50" state="hidden" r:id="rId2"/>
    <sheet name="Tipologia" sheetId="49" state="veryHidden" r:id="rId3"/>
    <sheet name="Hoja3" sheetId="46" state="hidden" r:id="rId4"/>
  </sheets>
  <definedNames>
    <definedName name="_xlnm.Print_Area" localSheetId="0">'Activos de Informacion'!$A$1:$BG$307</definedName>
    <definedName name="ATH_Administración_del_Talento_Humano">Hoja3!$AH$2</definedName>
    <definedName name="CAL_Comisiones_y_Apoyo_Logístico">Hoja3!$AM$2</definedName>
    <definedName name="CTR_Contratación">Hoja3!$AJ$2</definedName>
    <definedName name="Despacho_de_la_Ministra">Hoja3!$A$2:$A$3</definedName>
    <definedName name="Dirección_de_Asuntos_Ambientales_Sectorial_y_Urbana">Hoja3!$M$2:$M$6</definedName>
    <definedName name="Dirección_de_Asuntos_Marinos_Costeros_y_Recursos_Acuáticos">Hoja3!$K$2:$K$3</definedName>
    <definedName name="Dirección_de_Bosques_Biodiversidad_y_Servicios_Ecosistémicos">Hoja3!$J$2:$J$4</definedName>
    <definedName name="Dirección_de_Cambio_Climático_y_Gestión_del_Riesgo">Hoja3!$Q$2:$Q$4</definedName>
    <definedName name="Dirección_de_Gestión_Integral_del_Recurso_Hídrico">Hoja3!$L$2:$L$4</definedName>
    <definedName name="Dirección_de_Ordenamiento_Ambiental_Territorial_y_Sistema_Nacional_Ambiental_SINA">Hoja3!$O$2:$O$4</definedName>
    <definedName name="DIS_Gestion_Disciplinaria">Hoja3!$AL$2</definedName>
    <definedName name="DOC_Gestion_Documental">Hoja3!$AG$2</definedName>
    <definedName name="EIN_Evaluación_Independiente">Hoja3!$AN$2</definedName>
    <definedName name="GCE_Gestión_de_Comunicación_Estratégica">Hoja3!$Y$2</definedName>
    <definedName name="GET_Gestión_Estratégica_de_Tecnologías_de_la_Información">Hoja3!$X$2</definedName>
    <definedName name="GFI_Gestion_Financiera">Hoja3!$AE$2</definedName>
    <definedName name="GIP_Gestion_Integrada_del_Portafolio_de_planes_programas_y_proyectos">Hoja3!$V$2</definedName>
    <definedName name="GJR_Gestion_Juridica">Hoja3!$AI$2</definedName>
    <definedName name="GSA_Gestion_de_Servicios_Administrativos">Hoja3!$AF$2</definedName>
    <definedName name="GSD_Gestion_del_Desarrollo_Sostenible">Hoja3!$AC$2:$AC$12</definedName>
    <definedName name="GTI_Gestion_de_Servicios_de_Información_y_Soporte_Tecnológico">Hoja3!$AK$2</definedName>
    <definedName name="INA_Instrumentacion_Ambiental">Hoja3!$AB$2:$AB$12</definedName>
    <definedName name="Información_Pública">Hoja3!$AP$2</definedName>
    <definedName name="Información_Pública_Clasificada">Hoja3!$AQ$2:$AQ$3</definedName>
    <definedName name="Información_Pública_Reservada">Hoja3!$AR$2:$AR$3</definedName>
    <definedName name="NIC_Negociación_Internacional_Recursos_de_Cooperación_y_Banca">Hoja3!$Z$2</definedName>
    <definedName name="Oficina_Asesora_de_Planeación">Hoja3!$D$2:$D$6</definedName>
    <definedName name="Oficina_Asesora_Jurídica">Hoja3!$E$2:$E$4</definedName>
    <definedName name="Oficina_de_Asuntos_Internacionales">Hoja3!$F$2</definedName>
    <definedName name="Oficina_de_Comunicaciones">Hoja3!$B$2</definedName>
    <definedName name="Oficina_de_Control_Interno">Hoja3!$H$2</definedName>
    <definedName name="Oficina_de_Negocios_Verdes_Sostenbiles">Hoja3!$C$2:$C$3</definedName>
    <definedName name="Oficina_de_Tecnologías_de_la_Información_y_las_Comunicaciones">Hoja3!$G$2</definedName>
    <definedName name="PPA_Formulacion_y_Seguimiento_de_Politicas_Publicas_Ambientales">Hoja3!$AA$2:$AA$12</definedName>
    <definedName name="SCD_Servicio_al_Ciudadano">Hoja3!$AD$2</definedName>
    <definedName name="Secretaría_General">Hoja3!$R$2:$R$6</definedName>
    <definedName name="SIG_Administración_del_sistema_Integrado_de_Gestión">Hoja3!$W$2</definedName>
    <definedName name="Sin_Proceso_Asociado">Hoja3!$U$2:$U$4</definedName>
    <definedName name="Subdirección_Administrativa_y_Financiera">Hoja3!$S$2:$S$8</definedName>
    <definedName name="Subdirección_de_Educación_y_Participación">Hoja3!$P$2:$P$4</definedName>
    <definedName name="Viceministerio_de_Ordenamiento_Ambiental_del_territorio.">Hoja3!$N$2:$N$3</definedName>
    <definedName name="Viceministerio_de_Politicas_y_Normalización_Ambiental">Hoja3!$I$2:$I$5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8" i="48" l="1"/>
  <c r="A11" i="48" l="1"/>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38" i="48"/>
  <c r="A39" i="48"/>
  <c r="A40" i="48"/>
  <c r="A41" i="48"/>
  <c r="A42" i="48"/>
  <c r="A43" i="48"/>
  <c r="A44" i="48"/>
  <c r="A45" i="48"/>
  <c r="A46" i="48"/>
  <c r="A47" i="48"/>
  <c r="A48" i="48"/>
  <c r="A49" i="48"/>
  <c r="A50" i="48"/>
  <c r="A51" i="48"/>
  <c r="A52" i="48"/>
  <c r="A53" i="48"/>
  <c r="A54" i="48"/>
  <c r="A55" i="48"/>
  <c r="A56" i="48"/>
  <c r="A57" i="48"/>
  <c r="A58" i="48"/>
  <c r="A59" i="48"/>
  <c r="A60" i="48"/>
  <c r="A61" i="48"/>
  <c r="A62" i="48"/>
  <c r="A63" i="48"/>
  <c r="A64" i="48"/>
  <c r="A65" i="48"/>
  <c r="A66" i="48"/>
  <c r="A67" i="48"/>
  <c r="A68" i="48"/>
  <c r="A69" i="48"/>
  <c r="A70" i="48"/>
  <c r="A71" i="48"/>
  <c r="A72" i="48"/>
  <c r="A73" i="48"/>
  <c r="A74" i="48"/>
  <c r="A75" i="48"/>
  <c r="A76" i="48"/>
  <c r="A77" i="48"/>
  <c r="A78" i="48"/>
  <c r="A79" i="48"/>
  <c r="A80" i="48"/>
  <c r="A81" i="48"/>
  <c r="A82" i="48"/>
  <c r="A83" i="48"/>
  <c r="A84" i="48"/>
  <c r="A85" i="48"/>
  <c r="A86" i="48"/>
  <c r="A87" i="48"/>
  <c r="A88" i="48"/>
  <c r="A89" i="48"/>
  <c r="A90" i="48"/>
  <c r="A91" i="48"/>
  <c r="A92" i="48"/>
  <c r="A93" i="48"/>
  <c r="A94" i="48"/>
  <c r="A95" i="48"/>
  <c r="A96" i="48"/>
  <c r="A97" i="48"/>
  <c r="A98" i="48"/>
  <c r="A99" i="48"/>
  <c r="A100" i="48"/>
  <c r="A101" i="48"/>
  <c r="A102" i="48"/>
  <c r="A103" i="48"/>
  <c r="A104" i="48"/>
  <c r="A105" i="48"/>
  <c r="A106" i="48"/>
  <c r="A107" i="48"/>
  <c r="A108" i="48"/>
  <c r="A109" i="48"/>
  <c r="A110" i="48"/>
  <c r="A111" i="48"/>
  <c r="A112" i="48"/>
  <c r="A113" i="48"/>
  <c r="A114" i="48"/>
  <c r="A115" i="48"/>
  <c r="A116" i="48"/>
  <c r="A117" i="48"/>
  <c r="A118" i="48"/>
  <c r="A119" i="48"/>
  <c r="A120" i="48"/>
  <c r="A121" i="48"/>
  <c r="A122" i="48"/>
  <c r="A123" i="48"/>
  <c r="A124" i="48"/>
  <c r="A125" i="48"/>
  <c r="A126" i="48"/>
  <c r="A127" i="48"/>
  <c r="A128" i="48"/>
  <c r="A129" i="48"/>
  <c r="A130" i="48"/>
  <c r="A131" i="48"/>
  <c r="A132" i="48"/>
  <c r="A133" i="48"/>
  <c r="A134" i="48"/>
  <c r="A135" i="48"/>
  <c r="A136" i="48"/>
  <c r="A137" i="48"/>
  <c r="A138" i="48"/>
  <c r="A139" i="48"/>
  <c r="A140" i="48"/>
  <c r="A141" i="48"/>
  <c r="A142" i="48"/>
  <c r="A143" i="48"/>
  <c r="A144" i="48"/>
  <c r="A145" i="48"/>
  <c r="A146" i="48"/>
  <c r="A147" i="48"/>
  <c r="A148" i="48"/>
  <c r="A149" i="48"/>
  <c r="A150" i="48"/>
  <c r="A151" i="48"/>
  <c r="A152" i="48"/>
  <c r="A153" i="48"/>
  <c r="A154" i="48"/>
  <c r="A155" i="48"/>
  <c r="A156" i="48"/>
  <c r="A157" i="48"/>
  <c r="A158" i="48"/>
  <c r="A159" i="48"/>
  <c r="A160" i="48"/>
  <c r="A161" i="48"/>
  <c r="A162" i="48"/>
  <c r="A163" i="48"/>
  <c r="A164" i="48"/>
  <c r="A165" i="48"/>
  <c r="A166" i="48"/>
  <c r="A167" i="48"/>
  <c r="A168" i="48"/>
  <c r="A169" i="48"/>
  <c r="A170" i="48"/>
  <c r="A171" i="48"/>
  <c r="A172" i="48"/>
  <c r="A173" i="48"/>
  <c r="A174" i="48"/>
  <c r="A175" i="48"/>
  <c r="A176" i="48"/>
  <c r="A177" i="48"/>
  <c r="A178" i="48"/>
  <c r="A179" i="48"/>
  <c r="A180" i="48"/>
  <c r="A181" i="48"/>
  <c r="A182" i="48"/>
  <c r="A183" i="48"/>
  <c r="A184" i="48"/>
  <c r="A185" i="48"/>
  <c r="A186" i="48"/>
  <c r="A187" i="48"/>
  <c r="A188" i="48"/>
  <c r="A189" i="48"/>
  <c r="A190" i="48"/>
  <c r="A191" i="48"/>
  <c r="A192" i="48"/>
  <c r="A193" i="48"/>
  <c r="A194" i="48"/>
  <c r="A195" i="48"/>
  <c r="A196" i="48"/>
  <c r="A197" i="48"/>
  <c r="A198" i="48"/>
  <c r="A199" i="48"/>
  <c r="A200" i="48"/>
  <c r="A201" i="48"/>
  <c r="A202" i="48"/>
  <c r="A203" i="48"/>
  <c r="A204" i="48"/>
  <c r="A205" i="48"/>
  <c r="A206" i="48"/>
  <c r="A207" i="48"/>
  <c r="A208" i="48"/>
  <c r="A209" i="48"/>
  <c r="A210" i="48"/>
  <c r="A211" i="48"/>
  <c r="A212" i="48"/>
  <c r="A213" i="48"/>
  <c r="A214" i="48"/>
  <c r="A215" i="48"/>
  <c r="A216" i="48"/>
  <c r="A217" i="48"/>
  <c r="A218" i="48"/>
  <c r="A219" i="48"/>
  <c r="A220" i="48"/>
  <c r="A221" i="48"/>
  <c r="A222" i="48"/>
  <c r="A223" i="48"/>
  <c r="A224" i="48"/>
  <c r="A225" i="48"/>
  <c r="A226" i="48"/>
  <c r="A227" i="48"/>
  <c r="A228" i="48"/>
  <c r="A229" i="48"/>
  <c r="A230" i="48"/>
  <c r="A231" i="48"/>
  <c r="A232" i="48"/>
  <c r="A233" i="48"/>
  <c r="A234" i="48"/>
  <c r="A235" i="48"/>
  <c r="A236" i="48"/>
  <c r="A237" i="48"/>
  <c r="A238" i="48"/>
  <c r="A239" i="48"/>
  <c r="A240" i="48"/>
  <c r="A241" i="48"/>
  <c r="A242" i="48"/>
  <c r="A243" i="48"/>
  <c r="A244" i="48"/>
  <c r="A245" i="48"/>
  <c r="A246" i="48"/>
  <c r="A247" i="48"/>
  <c r="A248" i="48"/>
  <c r="A249" i="48"/>
  <c r="A250" i="48"/>
  <c r="A251" i="48"/>
  <c r="A252" i="48"/>
  <c r="A253" i="48"/>
  <c r="A254" i="48"/>
  <c r="A255" i="48"/>
  <c r="A256" i="48"/>
  <c r="A257" i="48"/>
  <c r="A258" i="48"/>
  <c r="A259" i="48"/>
  <c r="A260" i="48"/>
  <c r="A261" i="48"/>
  <c r="A262" i="48"/>
  <c r="A263" i="48"/>
  <c r="A264" i="48"/>
  <c r="A265" i="48"/>
  <c r="A266" i="48"/>
  <c r="A267" i="48"/>
  <c r="A268" i="48"/>
  <c r="A269" i="48"/>
  <c r="A270" i="48"/>
  <c r="A271" i="48"/>
  <c r="A272" i="48"/>
  <c r="A273" i="48"/>
  <c r="A274" i="48"/>
  <c r="A275" i="48"/>
  <c r="A276" i="48"/>
  <c r="A277" i="48"/>
  <c r="A278" i="48"/>
  <c r="A279" i="48"/>
  <c r="A280" i="48"/>
  <c r="A281" i="48"/>
  <c r="A282" i="48"/>
  <c r="A283" i="48"/>
  <c r="A284" i="48"/>
  <c r="A285" i="48"/>
  <c r="A286" i="48"/>
  <c r="A287" i="48"/>
  <c r="A288" i="48"/>
  <c r="A289" i="48"/>
  <c r="A290" i="48"/>
  <c r="A291" i="48"/>
  <c r="A292" i="48"/>
  <c r="A293" i="48"/>
  <c r="A294" i="48"/>
  <c r="A295" i="48"/>
  <c r="A296" i="48"/>
  <c r="A297" i="48"/>
  <c r="A298" i="48"/>
  <c r="A299" i="48"/>
  <c r="A300" i="48"/>
  <c r="A301" i="48"/>
  <c r="A302" i="48"/>
  <c r="A303" i="48"/>
  <c r="A304" i="48"/>
  <c r="A305" i="48"/>
  <c r="A306" i="48"/>
  <c r="A307" i="48"/>
  <c r="AN9" i="48"/>
  <c r="AO9" i="48"/>
  <c r="AP9" i="48"/>
  <c r="AQ9" i="48"/>
  <c r="AR9" i="48"/>
  <c r="AS9" i="48"/>
  <c r="AU9" i="48"/>
  <c r="AJ9" i="48"/>
  <c r="AX9" i="48"/>
  <c r="AY9" i="48"/>
  <c r="AZ9" i="48"/>
  <c r="BA9" i="48"/>
  <c r="BB9" i="48"/>
  <c r="AN10" i="48"/>
  <c r="AO10" i="48"/>
  <c r="AP10" i="48"/>
  <c r="AQ10" i="48"/>
  <c r="AR10" i="48"/>
  <c r="AS10" i="48"/>
  <c r="AU10" i="48"/>
  <c r="AJ10" i="48"/>
  <c r="AX10" i="48"/>
  <c r="AY10" i="48"/>
  <c r="AZ10" i="48"/>
  <c r="BA10" i="48"/>
  <c r="BB10" i="48"/>
  <c r="AN11" i="48"/>
  <c r="AO11" i="48"/>
  <c r="AP11" i="48"/>
  <c r="AQ11" i="48"/>
  <c r="AR11" i="48"/>
  <c r="AS11" i="48"/>
  <c r="AU11" i="48"/>
  <c r="AJ11" i="48"/>
  <c r="AX11" i="48"/>
  <c r="AY11" i="48"/>
  <c r="AZ11" i="48"/>
  <c r="BA11" i="48"/>
  <c r="BB11" i="48"/>
  <c r="AN12" i="48"/>
  <c r="AO12" i="48"/>
  <c r="AT12" i="48"/>
  <c r="AH12" i="48"/>
  <c r="AP12" i="48"/>
  <c r="AQ12" i="48"/>
  <c r="AR12" i="48"/>
  <c r="AS12" i="48"/>
  <c r="AU12" i="48"/>
  <c r="AJ12" i="48"/>
  <c r="AX12" i="48"/>
  <c r="AY12" i="48"/>
  <c r="AZ12" i="48"/>
  <c r="BA12" i="48"/>
  <c r="BB12" i="48"/>
  <c r="AN13" i="48"/>
  <c r="AO13" i="48"/>
  <c r="AP13" i="48"/>
  <c r="AQ13" i="48"/>
  <c r="AR13" i="48"/>
  <c r="AS13" i="48"/>
  <c r="AU13" i="48"/>
  <c r="AJ13" i="48"/>
  <c r="AX13" i="48"/>
  <c r="AY13" i="48"/>
  <c r="AZ13" i="48"/>
  <c r="BA13" i="48"/>
  <c r="BB13" i="48"/>
  <c r="AN14" i="48"/>
  <c r="AO14" i="48"/>
  <c r="AP14" i="48"/>
  <c r="AQ14" i="48"/>
  <c r="AR14" i="48"/>
  <c r="AS14" i="48"/>
  <c r="AU14" i="48"/>
  <c r="AJ14" i="48"/>
  <c r="AX14" i="48"/>
  <c r="AY14" i="48"/>
  <c r="AZ14" i="48"/>
  <c r="BA14" i="48"/>
  <c r="BB14" i="48"/>
  <c r="AN15" i="48"/>
  <c r="AO15" i="48"/>
  <c r="AP15" i="48"/>
  <c r="AQ15" i="48"/>
  <c r="AR15" i="48"/>
  <c r="AS15" i="48"/>
  <c r="AU15" i="48"/>
  <c r="AJ15" i="48"/>
  <c r="AX15" i="48"/>
  <c r="AY15" i="48"/>
  <c r="AZ15" i="48"/>
  <c r="BA15" i="48"/>
  <c r="BB15" i="48"/>
  <c r="AN16" i="48"/>
  <c r="AO16" i="48"/>
  <c r="AT16" i="48"/>
  <c r="AH16" i="48"/>
  <c r="AP16" i="48"/>
  <c r="AQ16" i="48"/>
  <c r="AR16" i="48"/>
  <c r="AS16" i="48"/>
  <c r="AU16" i="48"/>
  <c r="AJ16" i="48"/>
  <c r="AX16" i="48"/>
  <c r="AY16" i="48"/>
  <c r="AZ16" i="48"/>
  <c r="BA16" i="48"/>
  <c r="BB16" i="48"/>
  <c r="AN17" i="48"/>
  <c r="AO17" i="48"/>
  <c r="AP17" i="48"/>
  <c r="AQ17" i="48"/>
  <c r="AR17" i="48"/>
  <c r="AS17" i="48"/>
  <c r="AU17" i="48"/>
  <c r="AJ17" i="48"/>
  <c r="AX17" i="48"/>
  <c r="AY17" i="48"/>
  <c r="AZ17" i="48"/>
  <c r="BA17" i="48"/>
  <c r="BB17" i="48"/>
  <c r="AN18" i="48"/>
  <c r="AO18" i="48"/>
  <c r="AP18" i="48"/>
  <c r="AQ18" i="48"/>
  <c r="AR18" i="48"/>
  <c r="AS18" i="48"/>
  <c r="AU18" i="48"/>
  <c r="AJ18" i="48"/>
  <c r="AX18" i="48"/>
  <c r="AY18" i="48"/>
  <c r="AZ18" i="48"/>
  <c r="BA18" i="48"/>
  <c r="BB18" i="48"/>
  <c r="AN19" i="48"/>
  <c r="AO19" i="48"/>
  <c r="AP19" i="48"/>
  <c r="AQ19" i="48"/>
  <c r="AR19" i="48"/>
  <c r="AS19" i="48"/>
  <c r="AU19" i="48"/>
  <c r="AJ19" i="48"/>
  <c r="AX19" i="48"/>
  <c r="AY19" i="48"/>
  <c r="AZ19" i="48"/>
  <c r="BA19" i="48"/>
  <c r="BB19" i="48"/>
  <c r="AN20" i="48"/>
  <c r="AO20" i="48"/>
  <c r="AT20" i="48"/>
  <c r="AH20" i="48"/>
  <c r="AP20" i="48"/>
  <c r="AQ20" i="48"/>
  <c r="AR20" i="48"/>
  <c r="AS20" i="48"/>
  <c r="AU20" i="48"/>
  <c r="AJ20" i="48"/>
  <c r="AX20" i="48"/>
  <c r="AY20" i="48"/>
  <c r="AZ20" i="48"/>
  <c r="BA20" i="48"/>
  <c r="BB20" i="48"/>
  <c r="AN21" i="48"/>
  <c r="AO21" i="48"/>
  <c r="AP21" i="48"/>
  <c r="AQ21" i="48"/>
  <c r="AR21" i="48"/>
  <c r="AS21" i="48"/>
  <c r="AU21" i="48"/>
  <c r="AJ21" i="48"/>
  <c r="AX21" i="48"/>
  <c r="AY21" i="48"/>
  <c r="AZ21" i="48"/>
  <c r="BA21" i="48"/>
  <c r="BB21" i="48"/>
  <c r="AN22" i="48"/>
  <c r="AO22" i="48"/>
  <c r="AP22" i="48"/>
  <c r="AQ22" i="48"/>
  <c r="AT22" i="48"/>
  <c r="AH22" i="48"/>
  <c r="AR22" i="48"/>
  <c r="AS22" i="48"/>
  <c r="AU22" i="48"/>
  <c r="AJ22" i="48"/>
  <c r="AX22" i="48"/>
  <c r="AY22" i="48"/>
  <c r="AZ22" i="48"/>
  <c r="BA22" i="48"/>
  <c r="BB22" i="48"/>
  <c r="AN23" i="48"/>
  <c r="AO23" i="48"/>
  <c r="AP23" i="48"/>
  <c r="AQ23" i="48"/>
  <c r="AR23" i="48"/>
  <c r="AS23" i="48"/>
  <c r="AU23" i="48"/>
  <c r="AJ23" i="48"/>
  <c r="AX23" i="48"/>
  <c r="AY23" i="48"/>
  <c r="AZ23" i="48"/>
  <c r="BA23" i="48"/>
  <c r="BB23" i="48"/>
  <c r="AN24" i="48"/>
  <c r="AO24" i="48"/>
  <c r="AT24" i="48"/>
  <c r="AH24" i="48"/>
  <c r="AP24" i="48"/>
  <c r="AQ24" i="48"/>
  <c r="AR24" i="48"/>
  <c r="AS24" i="48"/>
  <c r="AU24" i="48"/>
  <c r="AJ24" i="48"/>
  <c r="AX24" i="48"/>
  <c r="AY24" i="48"/>
  <c r="AZ24" i="48"/>
  <c r="BA24" i="48"/>
  <c r="BB24" i="48"/>
  <c r="AN25" i="48"/>
  <c r="AO25" i="48"/>
  <c r="AP25" i="48"/>
  <c r="AQ25" i="48"/>
  <c r="AR25" i="48"/>
  <c r="AS25" i="48"/>
  <c r="AU25" i="48"/>
  <c r="AJ25" i="48"/>
  <c r="AX25" i="48"/>
  <c r="AY25" i="48"/>
  <c r="AZ25" i="48"/>
  <c r="BA25" i="48"/>
  <c r="BB25" i="48"/>
  <c r="AN26" i="48"/>
  <c r="AO26" i="48"/>
  <c r="AP26" i="48"/>
  <c r="AQ26" i="48"/>
  <c r="AR26" i="48"/>
  <c r="AS26" i="48"/>
  <c r="AU26" i="48"/>
  <c r="AJ26" i="48"/>
  <c r="AX26" i="48"/>
  <c r="AY26" i="48"/>
  <c r="AZ26" i="48"/>
  <c r="BA26" i="48"/>
  <c r="BB26" i="48"/>
  <c r="AJ27" i="48"/>
  <c r="AN27" i="48"/>
  <c r="AO27" i="48"/>
  <c r="AP27" i="48"/>
  <c r="AQ27" i="48"/>
  <c r="AR27" i="48"/>
  <c r="AS27" i="48"/>
  <c r="AU27" i="48"/>
  <c r="AX27" i="48"/>
  <c r="AY27" i="48"/>
  <c r="AZ27" i="48"/>
  <c r="BA27" i="48"/>
  <c r="BB27" i="48"/>
  <c r="AN28" i="48"/>
  <c r="AO28" i="48"/>
  <c r="AP28" i="48"/>
  <c r="AQ28" i="48"/>
  <c r="AR28" i="48"/>
  <c r="AS28" i="48"/>
  <c r="AU28" i="48"/>
  <c r="AJ28" i="48"/>
  <c r="AX28" i="48"/>
  <c r="AY28" i="48"/>
  <c r="AZ28" i="48"/>
  <c r="BA28" i="48"/>
  <c r="BB28" i="48"/>
  <c r="AJ29" i="48"/>
  <c r="AN29" i="48"/>
  <c r="AO29" i="48"/>
  <c r="AP29" i="48"/>
  <c r="AQ29" i="48"/>
  <c r="AT29" i="48"/>
  <c r="AH29" i="48"/>
  <c r="AR29" i="48"/>
  <c r="AV29" i="48"/>
  <c r="AS29" i="48"/>
  <c r="AU29" i="48"/>
  <c r="AX29" i="48"/>
  <c r="AY29" i="48"/>
  <c r="AZ29" i="48"/>
  <c r="BA29" i="48"/>
  <c r="BB29" i="48"/>
  <c r="AN30" i="48"/>
  <c r="AO30" i="48"/>
  <c r="AP30" i="48"/>
  <c r="AQ30" i="48"/>
  <c r="AR30" i="48"/>
  <c r="AS30" i="48"/>
  <c r="AU30" i="48"/>
  <c r="AJ30" i="48"/>
  <c r="AX30" i="48"/>
  <c r="AY30" i="48"/>
  <c r="AZ30" i="48"/>
  <c r="BA30" i="48"/>
  <c r="BB30" i="48"/>
  <c r="AN31" i="48"/>
  <c r="AO31" i="48"/>
  <c r="AT31" i="48"/>
  <c r="AH31" i="48"/>
  <c r="AP31" i="48"/>
  <c r="AQ31" i="48"/>
  <c r="AR31" i="48"/>
  <c r="AS31" i="48"/>
  <c r="AU31" i="48"/>
  <c r="AJ31" i="48"/>
  <c r="AX31" i="48"/>
  <c r="AY31" i="48"/>
  <c r="AZ31" i="48"/>
  <c r="BA31" i="48"/>
  <c r="BB31" i="48"/>
  <c r="AN32" i="48"/>
  <c r="AO32" i="48"/>
  <c r="AP32" i="48"/>
  <c r="AQ32" i="48"/>
  <c r="AR32" i="48"/>
  <c r="AS32" i="48"/>
  <c r="AU32" i="48"/>
  <c r="AJ32" i="48"/>
  <c r="AX32" i="48"/>
  <c r="AY32" i="48"/>
  <c r="AZ32" i="48"/>
  <c r="BA32" i="48"/>
  <c r="BB32" i="48"/>
  <c r="AN33" i="48"/>
  <c r="AO33" i="48"/>
  <c r="AP33" i="48"/>
  <c r="AQ33" i="48"/>
  <c r="AT33" i="48"/>
  <c r="AH33" i="48"/>
  <c r="AR33" i="48"/>
  <c r="AV33" i="48"/>
  <c r="AW33" i="48"/>
  <c r="AS33" i="48"/>
  <c r="AU33" i="48"/>
  <c r="AJ33" i="48"/>
  <c r="AX33" i="48"/>
  <c r="AY33" i="48"/>
  <c r="AZ33" i="48"/>
  <c r="BA33" i="48"/>
  <c r="BB33" i="48"/>
  <c r="AN34" i="48"/>
  <c r="AO34" i="48"/>
  <c r="AP34" i="48"/>
  <c r="AQ34" i="48"/>
  <c r="AR34" i="48"/>
  <c r="AV34" i="48"/>
  <c r="AW34" i="48"/>
  <c r="AS34" i="48"/>
  <c r="AU34" i="48"/>
  <c r="AJ34" i="48"/>
  <c r="AX34" i="48"/>
  <c r="AY34" i="48"/>
  <c r="AZ34" i="48"/>
  <c r="BA34" i="48"/>
  <c r="BB34" i="48"/>
  <c r="AN35" i="48"/>
  <c r="AO35" i="48"/>
  <c r="AP35" i="48"/>
  <c r="AQ35" i="48"/>
  <c r="AR35" i="48"/>
  <c r="AS35" i="48"/>
  <c r="AU35" i="48"/>
  <c r="AJ35" i="48"/>
  <c r="AX35" i="48"/>
  <c r="AY35" i="48"/>
  <c r="AZ35" i="48"/>
  <c r="BA35" i="48"/>
  <c r="BB35" i="48"/>
  <c r="AN36" i="48"/>
  <c r="AO36" i="48"/>
  <c r="AP36" i="48"/>
  <c r="AQ36" i="48"/>
  <c r="AR36" i="48"/>
  <c r="AS36" i="48"/>
  <c r="AU36" i="48"/>
  <c r="AJ36" i="48"/>
  <c r="AX36" i="48"/>
  <c r="AY36" i="48"/>
  <c r="AZ36" i="48"/>
  <c r="BA36" i="48"/>
  <c r="BB36" i="48"/>
  <c r="AN37" i="48"/>
  <c r="AO37" i="48"/>
  <c r="AP37" i="48"/>
  <c r="AQ37" i="48"/>
  <c r="AR37" i="48"/>
  <c r="AS37" i="48"/>
  <c r="AU37" i="48"/>
  <c r="AJ37" i="48"/>
  <c r="AX37" i="48"/>
  <c r="AY37" i="48"/>
  <c r="AZ37" i="48"/>
  <c r="BA37" i="48"/>
  <c r="BB37" i="48"/>
  <c r="AN38" i="48"/>
  <c r="AO38" i="48"/>
  <c r="AP38" i="48"/>
  <c r="AQ38" i="48"/>
  <c r="AR38" i="48"/>
  <c r="AV38" i="48"/>
  <c r="AS38" i="48"/>
  <c r="AU38" i="48"/>
  <c r="AJ38" i="48"/>
  <c r="AX38" i="48"/>
  <c r="AY38" i="48"/>
  <c r="AZ38" i="48"/>
  <c r="BA38" i="48"/>
  <c r="BB38" i="48"/>
  <c r="AN39" i="48"/>
  <c r="AO39" i="48"/>
  <c r="AP39" i="48"/>
  <c r="AQ39" i="48"/>
  <c r="AR39" i="48"/>
  <c r="AS39" i="48"/>
  <c r="AU39" i="48"/>
  <c r="AJ39" i="48"/>
  <c r="AX39" i="48"/>
  <c r="AY39" i="48"/>
  <c r="AZ39" i="48"/>
  <c r="BA39" i="48"/>
  <c r="BB39" i="48"/>
  <c r="AN40" i="48"/>
  <c r="AO40" i="48"/>
  <c r="AP40" i="48"/>
  <c r="AQ40" i="48"/>
  <c r="AR40" i="48"/>
  <c r="AS40" i="48"/>
  <c r="AU40" i="48"/>
  <c r="AJ40" i="48"/>
  <c r="AX40" i="48"/>
  <c r="AY40" i="48"/>
  <c r="AZ40" i="48"/>
  <c r="BA40" i="48"/>
  <c r="BB40" i="48"/>
  <c r="AN41" i="48"/>
  <c r="AO41" i="48"/>
  <c r="AP41" i="48"/>
  <c r="AQ41" i="48"/>
  <c r="AR41" i="48"/>
  <c r="AS41" i="48"/>
  <c r="AU41" i="48"/>
  <c r="AJ41" i="48"/>
  <c r="AX41" i="48"/>
  <c r="AY41" i="48"/>
  <c r="AZ41" i="48"/>
  <c r="BA41" i="48"/>
  <c r="BB41" i="48"/>
  <c r="AN42" i="48"/>
  <c r="AO42" i="48"/>
  <c r="AP42" i="48"/>
  <c r="AQ42" i="48"/>
  <c r="AR42" i="48"/>
  <c r="AS42" i="48"/>
  <c r="AU42" i="48"/>
  <c r="AJ42" i="48"/>
  <c r="AX42" i="48"/>
  <c r="AY42" i="48"/>
  <c r="AZ42" i="48"/>
  <c r="BA42" i="48"/>
  <c r="BB42" i="48"/>
  <c r="AN43" i="48"/>
  <c r="AO43" i="48"/>
  <c r="AP43" i="48"/>
  <c r="AQ43" i="48"/>
  <c r="AR43" i="48"/>
  <c r="AS43" i="48"/>
  <c r="AU43" i="48"/>
  <c r="AJ43" i="48"/>
  <c r="AX43" i="48"/>
  <c r="AY43" i="48"/>
  <c r="AZ43" i="48"/>
  <c r="BA43" i="48"/>
  <c r="BB43" i="48"/>
  <c r="AN44" i="48"/>
  <c r="AO44" i="48"/>
  <c r="AP44" i="48"/>
  <c r="AQ44" i="48"/>
  <c r="AR44" i="48"/>
  <c r="AS44" i="48"/>
  <c r="AU44" i="48"/>
  <c r="AJ44" i="48"/>
  <c r="AX44" i="48"/>
  <c r="AY44" i="48"/>
  <c r="AZ44" i="48"/>
  <c r="BA44" i="48"/>
  <c r="BB44" i="48"/>
  <c r="AN45" i="48"/>
  <c r="AO45" i="48"/>
  <c r="AP45" i="48"/>
  <c r="AQ45" i="48"/>
  <c r="AR45" i="48"/>
  <c r="AS45" i="48"/>
  <c r="AU45" i="48"/>
  <c r="AJ45" i="48"/>
  <c r="AX45" i="48"/>
  <c r="AY45" i="48"/>
  <c r="AZ45" i="48"/>
  <c r="BA45" i="48"/>
  <c r="BB45" i="48"/>
  <c r="AN46" i="48"/>
  <c r="AO46" i="48"/>
  <c r="AP46" i="48"/>
  <c r="AQ46" i="48"/>
  <c r="AR46" i="48"/>
  <c r="AS46" i="48"/>
  <c r="AU46" i="48"/>
  <c r="AJ46" i="48"/>
  <c r="AX46" i="48"/>
  <c r="AY46" i="48"/>
  <c r="AZ46" i="48"/>
  <c r="BA46" i="48"/>
  <c r="BB46" i="48"/>
  <c r="AN47" i="48"/>
  <c r="AO47" i="48"/>
  <c r="AP47" i="48"/>
  <c r="AQ47" i="48"/>
  <c r="AR47" i="48"/>
  <c r="AS47" i="48"/>
  <c r="AU47" i="48"/>
  <c r="AJ47" i="48"/>
  <c r="AX47" i="48"/>
  <c r="AY47" i="48"/>
  <c r="AZ47" i="48"/>
  <c r="BA47" i="48"/>
  <c r="BB47" i="48"/>
  <c r="AN48" i="48"/>
  <c r="AO48" i="48"/>
  <c r="AP48" i="48"/>
  <c r="AQ48" i="48"/>
  <c r="AR48" i="48"/>
  <c r="AS48" i="48"/>
  <c r="AU48" i="48"/>
  <c r="AJ48" i="48"/>
  <c r="AX48" i="48"/>
  <c r="AY48" i="48"/>
  <c r="AZ48" i="48"/>
  <c r="BA48" i="48"/>
  <c r="BB48" i="48"/>
  <c r="AN49" i="48"/>
  <c r="AO49" i="48"/>
  <c r="AP49" i="48"/>
  <c r="AQ49" i="48"/>
  <c r="AR49" i="48"/>
  <c r="AS49" i="48"/>
  <c r="AU49" i="48"/>
  <c r="AJ49" i="48"/>
  <c r="AX49" i="48"/>
  <c r="AY49" i="48"/>
  <c r="AZ49" i="48"/>
  <c r="BA49" i="48"/>
  <c r="BB49" i="48"/>
  <c r="AN50" i="48"/>
  <c r="AO50" i="48"/>
  <c r="AP50" i="48"/>
  <c r="AQ50" i="48"/>
  <c r="AR50" i="48"/>
  <c r="AS50" i="48"/>
  <c r="AU50" i="48"/>
  <c r="AJ50" i="48"/>
  <c r="AX50" i="48"/>
  <c r="AY50" i="48"/>
  <c r="AZ50" i="48"/>
  <c r="BA50" i="48"/>
  <c r="BB50" i="48"/>
  <c r="AN51" i="48"/>
  <c r="AO51" i="48"/>
  <c r="AP51" i="48"/>
  <c r="AQ51" i="48"/>
  <c r="AR51" i="48"/>
  <c r="AS51" i="48"/>
  <c r="AU51" i="48"/>
  <c r="AJ51" i="48"/>
  <c r="AX51" i="48"/>
  <c r="AY51" i="48"/>
  <c r="AZ51" i="48"/>
  <c r="BA51" i="48"/>
  <c r="BB51" i="48"/>
  <c r="AN52" i="48"/>
  <c r="AO52" i="48"/>
  <c r="AP52" i="48"/>
  <c r="AQ52" i="48"/>
  <c r="AR52" i="48"/>
  <c r="AS52" i="48"/>
  <c r="AU52" i="48"/>
  <c r="AJ52" i="48"/>
  <c r="AX52" i="48"/>
  <c r="AY52" i="48"/>
  <c r="AZ52" i="48"/>
  <c r="BA52" i="48"/>
  <c r="BB52" i="48"/>
  <c r="AN53" i="48"/>
  <c r="AO53" i="48"/>
  <c r="AP53" i="48"/>
  <c r="AQ53" i="48"/>
  <c r="AR53" i="48"/>
  <c r="AS53" i="48"/>
  <c r="AU53" i="48"/>
  <c r="AJ53" i="48"/>
  <c r="AX53" i="48"/>
  <c r="AY53" i="48"/>
  <c r="AZ53" i="48"/>
  <c r="BA53" i="48"/>
  <c r="BB53" i="48"/>
  <c r="AN54" i="48"/>
  <c r="AO54" i="48"/>
  <c r="AP54" i="48"/>
  <c r="AQ54" i="48"/>
  <c r="AR54" i="48"/>
  <c r="AS54" i="48"/>
  <c r="AU54" i="48"/>
  <c r="AJ54" i="48"/>
  <c r="AX54" i="48"/>
  <c r="AY54" i="48"/>
  <c r="AZ54" i="48"/>
  <c r="BA54" i="48"/>
  <c r="BB54" i="48"/>
  <c r="AN55" i="48"/>
  <c r="AO55" i="48"/>
  <c r="AP55" i="48"/>
  <c r="AQ55" i="48"/>
  <c r="AR55" i="48"/>
  <c r="AS55" i="48"/>
  <c r="AU55" i="48"/>
  <c r="AJ55" i="48"/>
  <c r="AX55" i="48"/>
  <c r="AY55" i="48"/>
  <c r="AZ55" i="48"/>
  <c r="BA55" i="48"/>
  <c r="BB55" i="48"/>
  <c r="AN56" i="48"/>
  <c r="AO56" i="48"/>
  <c r="AP56" i="48"/>
  <c r="AQ56" i="48"/>
  <c r="AR56" i="48"/>
  <c r="AS56" i="48"/>
  <c r="AU56" i="48"/>
  <c r="AJ56" i="48"/>
  <c r="AX56" i="48"/>
  <c r="AY56" i="48"/>
  <c r="AZ56" i="48"/>
  <c r="BA56" i="48"/>
  <c r="BB56" i="48"/>
  <c r="AN57" i="48"/>
  <c r="AO57" i="48"/>
  <c r="AP57" i="48"/>
  <c r="AQ57" i="48"/>
  <c r="AR57" i="48"/>
  <c r="AS57" i="48"/>
  <c r="AU57" i="48"/>
  <c r="AJ57" i="48"/>
  <c r="AX57" i="48"/>
  <c r="AY57" i="48"/>
  <c r="AZ57" i="48"/>
  <c r="BA57" i="48"/>
  <c r="BB57" i="48"/>
  <c r="AN58" i="48"/>
  <c r="AO58" i="48"/>
  <c r="AP58" i="48"/>
  <c r="AQ58" i="48"/>
  <c r="AR58" i="48"/>
  <c r="AV58" i="48"/>
  <c r="AS58" i="48"/>
  <c r="AU58" i="48"/>
  <c r="AJ58" i="48"/>
  <c r="AX58" i="48"/>
  <c r="AY58" i="48"/>
  <c r="AZ58" i="48"/>
  <c r="BA58" i="48"/>
  <c r="BB58" i="48"/>
  <c r="AN59" i="48"/>
  <c r="AO59" i="48"/>
  <c r="AP59" i="48"/>
  <c r="AQ59" i="48"/>
  <c r="AR59" i="48"/>
  <c r="AS59" i="48"/>
  <c r="AU59" i="48"/>
  <c r="AJ59" i="48"/>
  <c r="AX59" i="48"/>
  <c r="AY59" i="48"/>
  <c r="AZ59" i="48"/>
  <c r="BA59" i="48"/>
  <c r="BB59" i="48"/>
  <c r="AN60" i="48"/>
  <c r="AO60" i="48"/>
  <c r="AP60" i="48"/>
  <c r="AQ60" i="48"/>
  <c r="AR60" i="48"/>
  <c r="AS60" i="48"/>
  <c r="AU60" i="48"/>
  <c r="AJ60" i="48"/>
  <c r="AX60" i="48"/>
  <c r="AY60" i="48"/>
  <c r="AZ60" i="48"/>
  <c r="BA60" i="48"/>
  <c r="BB60" i="48"/>
  <c r="AN61" i="48"/>
  <c r="AO61" i="48"/>
  <c r="AP61" i="48"/>
  <c r="AQ61" i="48"/>
  <c r="AR61" i="48"/>
  <c r="AS61" i="48"/>
  <c r="AU61" i="48"/>
  <c r="AJ61" i="48"/>
  <c r="AX61" i="48"/>
  <c r="AY61" i="48"/>
  <c r="AZ61" i="48"/>
  <c r="BA61" i="48"/>
  <c r="BB61" i="48"/>
  <c r="AN62" i="48"/>
  <c r="AO62" i="48"/>
  <c r="AP62" i="48"/>
  <c r="AQ62" i="48"/>
  <c r="AR62" i="48"/>
  <c r="AS62" i="48"/>
  <c r="AU62" i="48"/>
  <c r="AJ62" i="48"/>
  <c r="AX62" i="48"/>
  <c r="AY62" i="48"/>
  <c r="AZ62" i="48"/>
  <c r="BA62" i="48"/>
  <c r="BB62" i="48"/>
  <c r="AN63" i="48"/>
  <c r="AO63" i="48"/>
  <c r="AP63" i="48"/>
  <c r="AQ63" i="48"/>
  <c r="AR63" i="48"/>
  <c r="AS63" i="48"/>
  <c r="AU63" i="48"/>
  <c r="AJ63" i="48"/>
  <c r="AX63" i="48"/>
  <c r="AY63" i="48"/>
  <c r="AZ63" i="48"/>
  <c r="BA63" i="48"/>
  <c r="BB63" i="48"/>
  <c r="AN64" i="48"/>
  <c r="AO64" i="48"/>
  <c r="AP64" i="48"/>
  <c r="AQ64" i="48"/>
  <c r="AR64" i="48"/>
  <c r="AS64" i="48"/>
  <c r="AU64" i="48"/>
  <c r="AJ64" i="48"/>
  <c r="AX64" i="48"/>
  <c r="AY64" i="48"/>
  <c r="AZ64" i="48"/>
  <c r="BA64" i="48"/>
  <c r="BB64" i="48"/>
  <c r="AN65" i="48"/>
  <c r="AO65" i="48"/>
  <c r="AP65" i="48"/>
  <c r="AQ65" i="48"/>
  <c r="AR65" i="48"/>
  <c r="AS65" i="48"/>
  <c r="AU65" i="48"/>
  <c r="AJ65" i="48"/>
  <c r="AX65" i="48"/>
  <c r="AY65" i="48"/>
  <c r="AZ65" i="48"/>
  <c r="BA65" i="48"/>
  <c r="BB65" i="48"/>
  <c r="AN66" i="48"/>
  <c r="AO66" i="48"/>
  <c r="AP66" i="48"/>
  <c r="AQ66" i="48"/>
  <c r="AR66" i="48"/>
  <c r="AS66" i="48"/>
  <c r="AU66" i="48"/>
  <c r="AJ66" i="48"/>
  <c r="AX66" i="48"/>
  <c r="AY66" i="48"/>
  <c r="AZ66" i="48"/>
  <c r="BA66" i="48"/>
  <c r="BB66" i="48"/>
  <c r="AN67" i="48"/>
  <c r="AO67" i="48"/>
  <c r="AP67" i="48"/>
  <c r="AQ67" i="48"/>
  <c r="AR67" i="48"/>
  <c r="AS67" i="48"/>
  <c r="AU67" i="48"/>
  <c r="AJ67" i="48"/>
  <c r="AX67" i="48"/>
  <c r="AY67" i="48"/>
  <c r="AZ67" i="48"/>
  <c r="BA67" i="48"/>
  <c r="BB67" i="48"/>
  <c r="AN68" i="48"/>
  <c r="AO68" i="48"/>
  <c r="AP68" i="48"/>
  <c r="AQ68" i="48"/>
  <c r="AR68" i="48"/>
  <c r="AS68" i="48"/>
  <c r="AU68" i="48"/>
  <c r="AJ68" i="48"/>
  <c r="AX68" i="48"/>
  <c r="AY68" i="48"/>
  <c r="AZ68" i="48"/>
  <c r="BA68" i="48"/>
  <c r="BB68" i="48"/>
  <c r="AN69" i="48"/>
  <c r="AO69" i="48"/>
  <c r="AP69" i="48"/>
  <c r="AQ69" i="48"/>
  <c r="AR69" i="48"/>
  <c r="AS69" i="48"/>
  <c r="AU69" i="48"/>
  <c r="AJ69" i="48"/>
  <c r="AX69" i="48"/>
  <c r="AY69" i="48"/>
  <c r="AZ69" i="48"/>
  <c r="BA69" i="48"/>
  <c r="BB69" i="48"/>
  <c r="AN70" i="48"/>
  <c r="AO70" i="48"/>
  <c r="AP70" i="48"/>
  <c r="AQ70" i="48"/>
  <c r="AR70" i="48"/>
  <c r="AS70" i="48"/>
  <c r="AU70" i="48"/>
  <c r="AJ70" i="48"/>
  <c r="AX70" i="48"/>
  <c r="AY70" i="48"/>
  <c r="AZ70" i="48"/>
  <c r="BA70" i="48"/>
  <c r="BB70" i="48"/>
  <c r="AN71" i="48"/>
  <c r="AO71" i="48"/>
  <c r="AP71" i="48"/>
  <c r="AQ71" i="48"/>
  <c r="AR71" i="48"/>
  <c r="AS71" i="48"/>
  <c r="AU71" i="48"/>
  <c r="AJ71" i="48"/>
  <c r="AX71" i="48"/>
  <c r="AY71" i="48"/>
  <c r="AZ71" i="48"/>
  <c r="BA71" i="48"/>
  <c r="BB71" i="48"/>
  <c r="AN72" i="48"/>
  <c r="AO72" i="48"/>
  <c r="AP72" i="48"/>
  <c r="AQ72" i="48"/>
  <c r="AR72" i="48"/>
  <c r="AS72" i="48"/>
  <c r="AU72" i="48"/>
  <c r="AJ72" i="48"/>
  <c r="AX72" i="48"/>
  <c r="AY72" i="48"/>
  <c r="AZ72" i="48"/>
  <c r="BA72" i="48"/>
  <c r="BB72" i="48"/>
  <c r="AN73" i="48"/>
  <c r="AO73" i="48"/>
  <c r="AP73" i="48"/>
  <c r="AQ73" i="48"/>
  <c r="AR73" i="48"/>
  <c r="AS73" i="48"/>
  <c r="AU73" i="48"/>
  <c r="AJ73" i="48"/>
  <c r="AX73" i="48"/>
  <c r="AY73" i="48"/>
  <c r="AZ73" i="48"/>
  <c r="BA73" i="48"/>
  <c r="BB73" i="48"/>
  <c r="AN74" i="48"/>
  <c r="AO74" i="48"/>
  <c r="AP74" i="48"/>
  <c r="AQ74" i="48"/>
  <c r="AR74" i="48"/>
  <c r="AS74" i="48"/>
  <c r="AU74" i="48"/>
  <c r="AJ74" i="48"/>
  <c r="AX74" i="48"/>
  <c r="AY74" i="48"/>
  <c r="AZ74" i="48"/>
  <c r="BA74" i="48"/>
  <c r="BB74" i="48"/>
  <c r="AN75" i="48"/>
  <c r="AO75" i="48"/>
  <c r="AP75" i="48"/>
  <c r="AQ75" i="48"/>
  <c r="AR75" i="48"/>
  <c r="AS75" i="48"/>
  <c r="AU75" i="48"/>
  <c r="AJ75" i="48"/>
  <c r="AX75" i="48"/>
  <c r="AY75" i="48"/>
  <c r="AZ75" i="48"/>
  <c r="BA75" i="48"/>
  <c r="BB75" i="48"/>
  <c r="AN76" i="48"/>
  <c r="AO76" i="48"/>
  <c r="AP76" i="48"/>
  <c r="AQ76" i="48"/>
  <c r="AR76" i="48"/>
  <c r="AS76" i="48"/>
  <c r="AU76" i="48"/>
  <c r="AJ76" i="48"/>
  <c r="AX76" i="48"/>
  <c r="AY76" i="48"/>
  <c r="AZ76" i="48"/>
  <c r="BA76" i="48"/>
  <c r="BB76" i="48"/>
  <c r="AN77" i="48"/>
  <c r="AO77" i="48"/>
  <c r="AP77" i="48"/>
  <c r="AQ77" i="48"/>
  <c r="AR77" i="48"/>
  <c r="AS77" i="48"/>
  <c r="AU77" i="48"/>
  <c r="AJ77" i="48"/>
  <c r="AX77" i="48"/>
  <c r="AY77" i="48"/>
  <c r="AZ77" i="48"/>
  <c r="BA77" i="48"/>
  <c r="BB77" i="48"/>
  <c r="AN78" i="48"/>
  <c r="AO78" i="48"/>
  <c r="AP78" i="48"/>
  <c r="AQ78" i="48"/>
  <c r="AR78" i="48"/>
  <c r="AS78" i="48"/>
  <c r="AU78" i="48"/>
  <c r="AJ78" i="48"/>
  <c r="AX78" i="48"/>
  <c r="AY78" i="48"/>
  <c r="AZ78" i="48"/>
  <c r="BA78" i="48"/>
  <c r="BB78" i="48"/>
  <c r="AN79" i="48"/>
  <c r="AO79" i="48"/>
  <c r="AP79" i="48"/>
  <c r="AQ79" i="48"/>
  <c r="AR79" i="48"/>
  <c r="AV79" i="48"/>
  <c r="AM79" i="48"/>
  <c r="AS79" i="48"/>
  <c r="AU79" i="48"/>
  <c r="AJ79" i="48"/>
  <c r="AX79" i="48"/>
  <c r="AY79" i="48"/>
  <c r="AZ79" i="48"/>
  <c r="BA79" i="48"/>
  <c r="BB79" i="48"/>
  <c r="AN80" i="48"/>
  <c r="AO80" i="48"/>
  <c r="AT80" i="48"/>
  <c r="AH80" i="48"/>
  <c r="AP80" i="48"/>
  <c r="AQ80" i="48"/>
  <c r="AR80" i="48"/>
  <c r="AS80" i="48"/>
  <c r="AU80" i="48"/>
  <c r="AJ80" i="48"/>
  <c r="AX80" i="48"/>
  <c r="AY80" i="48"/>
  <c r="AZ80" i="48"/>
  <c r="BA80" i="48"/>
  <c r="BB80" i="48"/>
  <c r="AN81" i="48"/>
  <c r="AO81" i="48"/>
  <c r="AP81" i="48"/>
  <c r="AQ81" i="48"/>
  <c r="AR81" i="48"/>
  <c r="AS81" i="48"/>
  <c r="AU81" i="48"/>
  <c r="AJ81" i="48"/>
  <c r="AX81" i="48"/>
  <c r="AY81" i="48"/>
  <c r="AZ81" i="48"/>
  <c r="BA81" i="48"/>
  <c r="BB81" i="48"/>
  <c r="AN82" i="48"/>
  <c r="AO82" i="48"/>
  <c r="AP82" i="48"/>
  <c r="AQ82" i="48"/>
  <c r="AR82" i="48"/>
  <c r="AS82" i="48"/>
  <c r="AU82" i="48"/>
  <c r="AJ82" i="48"/>
  <c r="AX82" i="48"/>
  <c r="AY82" i="48"/>
  <c r="AZ82" i="48"/>
  <c r="BA82" i="48"/>
  <c r="BB82" i="48"/>
  <c r="AN83" i="48"/>
  <c r="AO83" i="48"/>
  <c r="AP83" i="48"/>
  <c r="AQ83" i="48"/>
  <c r="AR83" i="48"/>
  <c r="AV83" i="48"/>
  <c r="AM83" i="48"/>
  <c r="AS83" i="48"/>
  <c r="AU83" i="48"/>
  <c r="AJ83" i="48"/>
  <c r="AX83" i="48"/>
  <c r="AY83" i="48"/>
  <c r="AZ83" i="48"/>
  <c r="BA83" i="48"/>
  <c r="BB83" i="48"/>
  <c r="AN84" i="48"/>
  <c r="AO84" i="48"/>
  <c r="AP84" i="48"/>
  <c r="AQ84" i="48"/>
  <c r="AR84" i="48"/>
  <c r="AS84" i="48"/>
  <c r="AU84" i="48"/>
  <c r="AJ84" i="48"/>
  <c r="AX84" i="48"/>
  <c r="AY84" i="48"/>
  <c r="AZ84" i="48"/>
  <c r="BA84" i="48"/>
  <c r="BB84" i="48"/>
  <c r="AN85" i="48"/>
  <c r="AO85" i="48"/>
  <c r="AP85" i="48"/>
  <c r="AQ85" i="48"/>
  <c r="AR85" i="48"/>
  <c r="AS85" i="48"/>
  <c r="AU85" i="48"/>
  <c r="AJ85" i="48"/>
  <c r="AX85" i="48"/>
  <c r="AY85" i="48"/>
  <c r="AZ85" i="48"/>
  <c r="BA85" i="48"/>
  <c r="BB85" i="48"/>
  <c r="AN86" i="48"/>
  <c r="AO86" i="48"/>
  <c r="AP86" i="48"/>
  <c r="AQ86" i="48"/>
  <c r="AR86" i="48"/>
  <c r="AS86" i="48"/>
  <c r="AU86" i="48"/>
  <c r="AJ86" i="48"/>
  <c r="AX86" i="48"/>
  <c r="AY86" i="48"/>
  <c r="AZ86" i="48"/>
  <c r="BA86" i="48"/>
  <c r="BB86" i="48"/>
  <c r="AN87" i="48"/>
  <c r="AO87" i="48"/>
  <c r="AP87" i="48"/>
  <c r="AQ87" i="48"/>
  <c r="AR87" i="48"/>
  <c r="AS87" i="48"/>
  <c r="AU87" i="48"/>
  <c r="AJ87" i="48"/>
  <c r="AX87" i="48"/>
  <c r="AY87" i="48"/>
  <c r="AZ87" i="48"/>
  <c r="BA87" i="48"/>
  <c r="BB87" i="48"/>
  <c r="AN88" i="48"/>
  <c r="AO88" i="48"/>
  <c r="AT88" i="48"/>
  <c r="AH88" i="48"/>
  <c r="AP88" i="48"/>
  <c r="AQ88" i="48"/>
  <c r="AR88" i="48"/>
  <c r="AS88" i="48"/>
  <c r="AU88" i="48"/>
  <c r="AJ88" i="48"/>
  <c r="AX88" i="48"/>
  <c r="AY88" i="48"/>
  <c r="AZ88" i="48"/>
  <c r="BA88" i="48"/>
  <c r="BB88" i="48"/>
  <c r="AN89" i="48"/>
  <c r="AO89" i="48"/>
  <c r="AP89" i="48"/>
  <c r="AQ89" i="48"/>
  <c r="AR89" i="48"/>
  <c r="AS89" i="48"/>
  <c r="AU89" i="48"/>
  <c r="AJ89" i="48"/>
  <c r="AX89" i="48"/>
  <c r="AY89" i="48"/>
  <c r="AZ89" i="48"/>
  <c r="BA89" i="48"/>
  <c r="BB89" i="48"/>
  <c r="AN90" i="48"/>
  <c r="AO90" i="48"/>
  <c r="AP90" i="48"/>
  <c r="AQ90" i="48"/>
  <c r="AR90" i="48"/>
  <c r="AS90" i="48"/>
  <c r="AU90" i="48"/>
  <c r="AJ90" i="48"/>
  <c r="AX90" i="48"/>
  <c r="AY90" i="48"/>
  <c r="AZ90" i="48"/>
  <c r="BA90" i="48"/>
  <c r="BB90" i="48"/>
  <c r="AN91" i="48"/>
  <c r="AO91" i="48"/>
  <c r="AP91" i="48"/>
  <c r="AQ91" i="48"/>
  <c r="AR91" i="48"/>
  <c r="AS91" i="48"/>
  <c r="AU91" i="48"/>
  <c r="AJ91" i="48"/>
  <c r="AX91" i="48"/>
  <c r="AY91" i="48"/>
  <c r="AZ91" i="48"/>
  <c r="BA91" i="48"/>
  <c r="BB91" i="48"/>
  <c r="AN92" i="48"/>
  <c r="AO92" i="48"/>
  <c r="AP92" i="48"/>
  <c r="AQ92" i="48"/>
  <c r="AR92" i="48"/>
  <c r="AS92" i="48"/>
  <c r="AU92" i="48"/>
  <c r="AJ92" i="48"/>
  <c r="AX92" i="48"/>
  <c r="AY92" i="48"/>
  <c r="AZ92" i="48"/>
  <c r="BA92" i="48"/>
  <c r="BB92" i="48"/>
  <c r="AN93" i="48"/>
  <c r="AO93" i="48"/>
  <c r="AP93" i="48"/>
  <c r="AQ93" i="48"/>
  <c r="AR93" i="48"/>
  <c r="AS93" i="48"/>
  <c r="AU93" i="48"/>
  <c r="AJ93" i="48"/>
  <c r="AX93" i="48"/>
  <c r="AY93" i="48"/>
  <c r="AZ93" i="48"/>
  <c r="BA93" i="48"/>
  <c r="BB93" i="48"/>
  <c r="AN94" i="48"/>
  <c r="AO94" i="48"/>
  <c r="AP94" i="48"/>
  <c r="AQ94" i="48"/>
  <c r="AR94" i="48"/>
  <c r="AS94" i="48"/>
  <c r="AU94" i="48"/>
  <c r="AJ94" i="48"/>
  <c r="AX94" i="48"/>
  <c r="AY94" i="48"/>
  <c r="AZ94" i="48"/>
  <c r="BA94" i="48"/>
  <c r="BB94" i="48"/>
  <c r="AN95" i="48"/>
  <c r="AO95" i="48"/>
  <c r="AP95" i="48"/>
  <c r="AQ95" i="48"/>
  <c r="AR95" i="48"/>
  <c r="AS95" i="48"/>
  <c r="AU95" i="48"/>
  <c r="AJ95" i="48"/>
  <c r="AX95" i="48"/>
  <c r="AY95" i="48"/>
  <c r="AZ95" i="48"/>
  <c r="BA95" i="48"/>
  <c r="BB95" i="48"/>
  <c r="AN96" i="48"/>
  <c r="AO96" i="48"/>
  <c r="AP96" i="48"/>
  <c r="AQ96" i="48"/>
  <c r="AR96" i="48"/>
  <c r="AS96" i="48"/>
  <c r="AU96" i="48"/>
  <c r="AJ96" i="48"/>
  <c r="AX96" i="48"/>
  <c r="AY96" i="48"/>
  <c r="AZ96" i="48"/>
  <c r="BA96" i="48"/>
  <c r="BB96" i="48"/>
  <c r="AN97" i="48"/>
  <c r="AO97" i="48"/>
  <c r="AP97" i="48"/>
  <c r="AQ97" i="48"/>
  <c r="AR97" i="48"/>
  <c r="AS97" i="48"/>
  <c r="AU97" i="48"/>
  <c r="AJ97" i="48"/>
  <c r="AX97" i="48"/>
  <c r="AY97" i="48"/>
  <c r="AZ97" i="48"/>
  <c r="BA97" i="48"/>
  <c r="BB97" i="48"/>
  <c r="AN98" i="48"/>
  <c r="AO98" i="48"/>
  <c r="AP98" i="48"/>
  <c r="AQ98" i="48"/>
  <c r="AR98" i="48"/>
  <c r="AS98" i="48"/>
  <c r="AU98" i="48"/>
  <c r="AJ98" i="48"/>
  <c r="AX98" i="48"/>
  <c r="AY98" i="48"/>
  <c r="AZ98" i="48"/>
  <c r="BA98" i="48"/>
  <c r="BB98" i="48"/>
  <c r="AN99" i="48"/>
  <c r="AO99" i="48"/>
  <c r="AP99" i="48"/>
  <c r="AQ99" i="48"/>
  <c r="AR99" i="48"/>
  <c r="AS99" i="48"/>
  <c r="AU99" i="48"/>
  <c r="AJ99" i="48"/>
  <c r="AX99" i="48"/>
  <c r="AY99" i="48"/>
  <c r="AZ99" i="48"/>
  <c r="BA99" i="48"/>
  <c r="BB99" i="48"/>
  <c r="AN100" i="48"/>
  <c r="AO100" i="48"/>
  <c r="AP100" i="48"/>
  <c r="AQ100" i="48"/>
  <c r="AR100" i="48"/>
  <c r="AS100" i="48"/>
  <c r="AU100" i="48"/>
  <c r="AJ100" i="48"/>
  <c r="AX100" i="48"/>
  <c r="AY100" i="48"/>
  <c r="AZ100" i="48"/>
  <c r="BA100" i="48"/>
  <c r="BB100" i="48"/>
  <c r="AN101" i="48"/>
  <c r="AO101" i="48"/>
  <c r="AP101" i="48"/>
  <c r="AQ101" i="48"/>
  <c r="AR101" i="48"/>
  <c r="AS101" i="48"/>
  <c r="AU101" i="48"/>
  <c r="AJ101" i="48"/>
  <c r="AX101" i="48"/>
  <c r="AY101" i="48"/>
  <c r="AZ101" i="48"/>
  <c r="BA101" i="48"/>
  <c r="BB101" i="48"/>
  <c r="AN102" i="48"/>
  <c r="AO102" i="48"/>
  <c r="AP102" i="48"/>
  <c r="AQ102" i="48"/>
  <c r="AR102" i="48"/>
  <c r="AS102" i="48"/>
  <c r="AU102" i="48"/>
  <c r="AJ102" i="48"/>
  <c r="AX102" i="48"/>
  <c r="AY102" i="48"/>
  <c r="AZ102" i="48"/>
  <c r="BA102" i="48"/>
  <c r="BB102" i="48"/>
  <c r="AN103" i="48"/>
  <c r="AO103" i="48"/>
  <c r="AP103" i="48"/>
  <c r="AQ103" i="48"/>
  <c r="AR103" i="48"/>
  <c r="AS103" i="48"/>
  <c r="AU103" i="48"/>
  <c r="AJ103" i="48"/>
  <c r="AX103" i="48"/>
  <c r="AY103" i="48"/>
  <c r="AZ103" i="48"/>
  <c r="BA103" i="48"/>
  <c r="BB103" i="48"/>
  <c r="AN104" i="48"/>
  <c r="AO104" i="48"/>
  <c r="AP104" i="48"/>
  <c r="AQ104" i="48"/>
  <c r="AR104" i="48"/>
  <c r="AS104" i="48"/>
  <c r="AU104" i="48"/>
  <c r="AJ104" i="48"/>
  <c r="AX104" i="48"/>
  <c r="AY104" i="48"/>
  <c r="AZ104" i="48"/>
  <c r="BA104" i="48"/>
  <c r="BB104" i="48"/>
  <c r="AN105" i="48"/>
  <c r="AO105" i="48"/>
  <c r="AP105" i="48"/>
  <c r="AQ105" i="48"/>
  <c r="AR105" i="48"/>
  <c r="AS105" i="48"/>
  <c r="AU105" i="48"/>
  <c r="AJ105" i="48"/>
  <c r="AX105" i="48"/>
  <c r="AY105" i="48"/>
  <c r="AZ105" i="48"/>
  <c r="BA105" i="48"/>
  <c r="BB105" i="48"/>
  <c r="AN106" i="48"/>
  <c r="AO106" i="48"/>
  <c r="AP106" i="48"/>
  <c r="AQ106" i="48"/>
  <c r="AR106" i="48"/>
  <c r="AS106" i="48"/>
  <c r="AU106" i="48"/>
  <c r="AJ106" i="48"/>
  <c r="AX106" i="48"/>
  <c r="AY106" i="48"/>
  <c r="AZ106" i="48"/>
  <c r="BA106" i="48"/>
  <c r="BB106" i="48"/>
  <c r="AN107" i="48"/>
  <c r="AO107" i="48"/>
  <c r="AP107" i="48"/>
  <c r="AQ107" i="48"/>
  <c r="AR107" i="48"/>
  <c r="AS107" i="48"/>
  <c r="AU107" i="48"/>
  <c r="AJ107" i="48"/>
  <c r="AX107" i="48"/>
  <c r="AY107" i="48"/>
  <c r="AZ107" i="48"/>
  <c r="BA107" i="48"/>
  <c r="BB107" i="48"/>
  <c r="AN108" i="48"/>
  <c r="AO108" i="48"/>
  <c r="AP108" i="48"/>
  <c r="AQ108" i="48"/>
  <c r="AR108" i="48"/>
  <c r="AS108" i="48"/>
  <c r="AU108" i="48"/>
  <c r="AJ108" i="48"/>
  <c r="AX108" i="48"/>
  <c r="AY108" i="48"/>
  <c r="AZ108" i="48"/>
  <c r="BA108" i="48"/>
  <c r="BB108" i="48"/>
  <c r="AN109" i="48"/>
  <c r="AO109" i="48"/>
  <c r="AP109" i="48"/>
  <c r="AQ109" i="48"/>
  <c r="AR109" i="48"/>
  <c r="AS109" i="48"/>
  <c r="AU109" i="48"/>
  <c r="AJ109" i="48"/>
  <c r="AX109" i="48"/>
  <c r="AY109" i="48"/>
  <c r="AZ109" i="48"/>
  <c r="BA109" i="48"/>
  <c r="BB109" i="48"/>
  <c r="AN110" i="48"/>
  <c r="AO110" i="48"/>
  <c r="AP110" i="48"/>
  <c r="AQ110" i="48"/>
  <c r="AR110" i="48"/>
  <c r="AS110" i="48"/>
  <c r="AU110" i="48"/>
  <c r="AJ110" i="48"/>
  <c r="AX110" i="48"/>
  <c r="AY110" i="48"/>
  <c r="AZ110" i="48"/>
  <c r="BA110" i="48"/>
  <c r="BB110" i="48"/>
  <c r="AN111" i="48"/>
  <c r="AO111" i="48"/>
  <c r="AP111" i="48"/>
  <c r="AQ111" i="48"/>
  <c r="AR111" i="48"/>
  <c r="AS111" i="48"/>
  <c r="AU111" i="48"/>
  <c r="AJ111" i="48"/>
  <c r="AX111" i="48"/>
  <c r="AY111" i="48"/>
  <c r="AZ111" i="48"/>
  <c r="BA111" i="48"/>
  <c r="BB111" i="48"/>
  <c r="AN112" i="48"/>
  <c r="AO112" i="48"/>
  <c r="AP112" i="48"/>
  <c r="AQ112" i="48"/>
  <c r="AR112" i="48"/>
  <c r="AS112" i="48"/>
  <c r="AU112" i="48"/>
  <c r="AJ112" i="48"/>
  <c r="AX112" i="48"/>
  <c r="AY112" i="48"/>
  <c r="AZ112" i="48"/>
  <c r="BA112" i="48"/>
  <c r="BB112" i="48"/>
  <c r="AN113" i="48"/>
  <c r="AO113" i="48"/>
  <c r="AP113" i="48"/>
  <c r="AQ113" i="48"/>
  <c r="AR113" i="48"/>
  <c r="AS113" i="48"/>
  <c r="AU113" i="48"/>
  <c r="AJ113" i="48"/>
  <c r="AX113" i="48"/>
  <c r="AY113" i="48"/>
  <c r="AZ113" i="48"/>
  <c r="BA113" i="48"/>
  <c r="BB113" i="48"/>
  <c r="AN114" i="48"/>
  <c r="AO114" i="48"/>
  <c r="AP114" i="48"/>
  <c r="AQ114" i="48"/>
  <c r="AR114" i="48"/>
  <c r="AS114" i="48"/>
  <c r="AU114" i="48"/>
  <c r="AJ114" i="48"/>
  <c r="AX114" i="48"/>
  <c r="AY114" i="48"/>
  <c r="AZ114" i="48"/>
  <c r="BA114" i="48"/>
  <c r="BB114" i="48"/>
  <c r="AN115" i="48"/>
  <c r="AO115" i="48"/>
  <c r="AP115" i="48"/>
  <c r="AQ115" i="48"/>
  <c r="AR115" i="48"/>
  <c r="AS115" i="48"/>
  <c r="AU115" i="48"/>
  <c r="AJ115" i="48"/>
  <c r="AX115" i="48"/>
  <c r="AY115" i="48"/>
  <c r="AZ115" i="48"/>
  <c r="BA115" i="48"/>
  <c r="BB115" i="48"/>
  <c r="AN116" i="48"/>
  <c r="AO116" i="48"/>
  <c r="AP116" i="48"/>
  <c r="AQ116" i="48"/>
  <c r="AR116" i="48"/>
  <c r="AS116" i="48"/>
  <c r="AU116" i="48"/>
  <c r="AJ116" i="48"/>
  <c r="AX116" i="48"/>
  <c r="AY116" i="48"/>
  <c r="AZ116" i="48"/>
  <c r="BA116" i="48"/>
  <c r="BB116" i="48"/>
  <c r="AN117" i="48"/>
  <c r="AO117" i="48"/>
  <c r="AP117" i="48"/>
  <c r="AQ117" i="48"/>
  <c r="AR117" i="48"/>
  <c r="AS117" i="48"/>
  <c r="AU117" i="48"/>
  <c r="AJ117" i="48"/>
  <c r="AX117" i="48"/>
  <c r="AY117" i="48"/>
  <c r="AZ117" i="48"/>
  <c r="BA117" i="48"/>
  <c r="BB117" i="48"/>
  <c r="AN118" i="48"/>
  <c r="AO118" i="48"/>
  <c r="AP118" i="48"/>
  <c r="AQ118" i="48"/>
  <c r="AR118" i="48"/>
  <c r="AS118" i="48"/>
  <c r="AU118" i="48"/>
  <c r="AJ118" i="48"/>
  <c r="AX118" i="48"/>
  <c r="AY118" i="48"/>
  <c r="AZ118" i="48"/>
  <c r="BA118" i="48"/>
  <c r="BB118" i="48"/>
  <c r="AN119" i="48"/>
  <c r="AO119" i="48"/>
  <c r="AP119" i="48"/>
  <c r="AQ119" i="48"/>
  <c r="AR119" i="48"/>
  <c r="AS119" i="48"/>
  <c r="AU119" i="48"/>
  <c r="AJ119" i="48"/>
  <c r="AX119" i="48"/>
  <c r="AY119" i="48"/>
  <c r="AZ119" i="48"/>
  <c r="BA119" i="48"/>
  <c r="BB119" i="48"/>
  <c r="AN120" i="48"/>
  <c r="AO120" i="48"/>
  <c r="AP120" i="48"/>
  <c r="AQ120" i="48"/>
  <c r="AR120" i="48"/>
  <c r="AS120" i="48"/>
  <c r="AU120" i="48"/>
  <c r="AJ120" i="48"/>
  <c r="AX120" i="48"/>
  <c r="AY120" i="48"/>
  <c r="AZ120" i="48"/>
  <c r="BA120" i="48"/>
  <c r="BB120" i="48"/>
  <c r="AN121" i="48"/>
  <c r="AO121" i="48"/>
  <c r="AP121" i="48"/>
  <c r="AQ121" i="48"/>
  <c r="AR121" i="48"/>
  <c r="AS121" i="48"/>
  <c r="AU121" i="48"/>
  <c r="AJ121" i="48"/>
  <c r="AX121" i="48"/>
  <c r="AY121" i="48"/>
  <c r="AZ121" i="48"/>
  <c r="BA121" i="48"/>
  <c r="BB121" i="48"/>
  <c r="AN122" i="48"/>
  <c r="AO122" i="48"/>
  <c r="AP122" i="48"/>
  <c r="AQ122" i="48"/>
  <c r="AR122" i="48"/>
  <c r="AS122" i="48"/>
  <c r="AU122" i="48"/>
  <c r="AJ122" i="48"/>
  <c r="AX122" i="48"/>
  <c r="AY122" i="48"/>
  <c r="AZ122" i="48"/>
  <c r="BA122" i="48"/>
  <c r="BB122" i="48"/>
  <c r="AN123" i="48"/>
  <c r="AO123" i="48"/>
  <c r="AP123" i="48"/>
  <c r="AQ123" i="48"/>
  <c r="AR123" i="48"/>
  <c r="AS123" i="48"/>
  <c r="AU123" i="48"/>
  <c r="AJ123" i="48"/>
  <c r="AX123" i="48"/>
  <c r="AY123" i="48"/>
  <c r="AZ123" i="48"/>
  <c r="BA123" i="48"/>
  <c r="BB123" i="48"/>
  <c r="AN124" i="48"/>
  <c r="AO124" i="48"/>
  <c r="AP124" i="48"/>
  <c r="AQ124" i="48"/>
  <c r="AR124" i="48"/>
  <c r="AS124" i="48"/>
  <c r="AU124" i="48"/>
  <c r="AJ124" i="48"/>
  <c r="AX124" i="48"/>
  <c r="AY124" i="48"/>
  <c r="AZ124" i="48"/>
  <c r="BA124" i="48"/>
  <c r="BB124" i="48"/>
  <c r="AN125" i="48"/>
  <c r="AO125" i="48"/>
  <c r="AP125" i="48"/>
  <c r="AQ125" i="48"/>
  <c r="AR125" i="48"/>
  <c r="AS125" i="48"/>
  <c r="AU125" i="48"/>
  <c r="AJ125" i="48"/>
  <c r="AX125" i="48"/>
  <c r="AY125" i="48"/>
  <c r="AZ125" i="48"/>
  <c r="BA125" i="48"/>
  <c r="BB125" i="48"/>
  <c r="AN126" i="48"/>
  <c r="AO126" i="48"/>
  <c r="AP126" i="48"/>
  <c r="AQ126" i="48"/>
  <c r="AR126" i="48"/>
  <c r="AS126" i="48"/>
  <c r="AU126" i="48"/>
  <c r="AJ126" i="48"/>
  <c r="AX126" i="48"/>
  <c r="AY126" i="48"/>
  <c r="AZ126" i="48"/>
  <c r="BA126" i="48"/>
  <c r="BB126" i="48"/>
  <c r="AN127" i="48"/>
  <c r="AO127" i="48"/>
  <c r="AP127" i="48"/>
  <c r="AQ127" i="48"/>
  <c r="AR127" i="48"/>
  <c r="AS127" i="48"/>
  <c r="AU127" i="48"/>
  <c r="AJ127" i="48"/>
  <c r="AX127" i="48"/>
  <c r="AY127" i="48"/>
  <c r="AZ127" i="48"/>
  <c r="BA127" i="48"/>
  <c r="BB127" i="48"/>
  <c r="AN128" i="48"/>
  <c r="AO128" i="48"/>
  <c r="AP128" i="48"/>
  <c r="AQ128" i="48"/>
  <c r="AR128" i="48"/>
  <c r="AS128" i="48"/>
  <c r="AU128" i="48"/>
  <c r="AJ128" i="48"/>
  <c r="AX128" i="48"/>
  <c r="AY128" i="48"/>
  <c r="AZ128" i="48"/>
  <c r="BA128" i="48"/>
  <c r="BB128" i="48"/>
  <c r="AN129" i="48"/>
  <c r="AO129" i="48"/>
  <c r="AP129" i="48"/>
  <c r="AQ129" i="48"/>
  <c r="AR129" i="48"/>
  <c r="AS129" i="48"/>
  <c r="AU129" i="48"/>
  <c r="AJ129" i="48"/>
  <c r="AX129" i="48"/>
  <c r="AY129" i="48"/>
  <c r="AZ129" i="48"/>
  <c r="BA129" i="48"/>
  <c r="BB129" i="48"/>
  <c r="AN130" i="48"/>
  <c r="AO130" i="48"/>
  <c r="AP130" i="48"/>
  <c r="AQ130" i="48"/>
  <c r="AR130" i="48"/>
  <c r="AS130" i="48"/>
  <c r="AU130" i="48"/>
  <c r="AJ130" i="48"/>
  <c r="AX130" i="48"/>
  <c r="AY130" i="48"/>
  <c r="AZ130" i="48"/>
  <c r="BA130" i="48"/>
  <c r="BB130" i="48"/>
  <c r="AN131" i="48"/>
  <c r="AO131" i="48"/>
  <c r="AP131" i="48"/>
  <c r="AQ131" i="48"/>
  <c r="AR131" i="48"/>
  <c r="AS131" i="48"/>
  <c r="AU131" i="48"/>
  <c r="AJ131" i="48"/>
  <c r="AX131" i="48"/>
  <c r="AY131" i="48"/>
  <c r="AZ131" i="48"/>
  <c r="BA131" i="48"/>
  <c r="BB131" i="48"/>
  <c r="AN132" i="48"/>
  <c r="AO132" i="48"/>
  <c r="AP132" i="48"/>
  <c r="AQ132" i="48"/>
  <c r="AR132" i="48"/>
  <c r="AS132" i="48"/>
  <c r="AU132" i="48"/>
  <c r="AJ132" i="48"/>
  <c r="AX132" i="48"/>
  <c r="AY132" i="48"/>
  <c r="AZ132" i="48"/>
  <c r="BA132" i="48"/>
  <c r="BB132" i="48"/>
  <c r="AN133" i="48"/>
  <c r="AO133" i="48"/>
  <c r="AP133" i="48"/>
  <c r="AQ133" i="48"/>
  <c r="AR133" i="48"/>
  <c r="AS133" i="48"/>
  <c r="AU133" i="48"/>
  <c r="AJ133" i="48"/>
  <c r="AX133" i="48"/>
  <c r="AY133" i="48"/>
  <c r="AZ133" i="48"/>
  <c r="BA133" i="48"/>
  <c r="BB133" i="48"/>
  <c r="AN134" i="48"/>
  <c r="AO134" i="48"/>
  <c r="AP134" i="48"/>
  <c r="AQ134" i="48"/>
  <c r="AR134" i="48"/>
  <c r="AS134" i="48"/>
  <c r="AU134" i="48"/>
  <c r="AJ134" i="48"/>
  <c r="AX134" i="48"/>
  <c r="AY134" i="48"/>
  <c r="AZ134" i="48"/>
  <c r="BA134" i="48"/>
  <c r="BB134" i="48"/>
  <c r="AN135" i="48"/>
  <c r="AO135" i="48"/>
  <c r="AP135" i="48"/>
  <c r="AQ135" i="48"/>
  <c r="AR135" i="48"/>
  <c r="AS135" i="48"/>
  <c r="AU135" i="48"/>
  <c r="AJ135" i="48"/>
  <c r="AX135" i="48"/>
  <c r="AY135" i="48"/>
  <c r="AZ135" i="48"/>
  <c r="BA135" i="48"/>
  <c r="BB135" i="48"/>
  <c r="AN136" i="48"/>
  <c r="AO136" i="48"/>
  <c r="AP136" i="48"/>
  <c r="AQ136" i="48"/>
  <c r="AR136" i="48"/>
  <c r="AS136" i="48"/>
  <c r="AU136" i="48"/>
  <c r="AJ136" i="48"/>
  <c r="AX136" i="48"/>
  <c r="AY136" i="48"/>
  <c r="AZ136" i="48"/>
  <c r="BA136" i="48"/>
  <c r="BB136" i="48"/>
  <c r="AN137" i="48"/>
  <c r="AO137" i="48"/>
  <c r="AP137" i="48"/>
  <c r="AQ137" i="48"/>
  <c r="AR137" i="48"/>
  <c r="AS137" i="48"/>
  <c r="AU137" i="48"/>
  <c r="AJ137" i="48"/>
  <c r="AX137" i="48"/>
  <c r="AY137" i="48"/>
  <c r="AZ137" i="48"/>
  <c r="BA137" i="48"/>
  <c r="BB137" i="48"/>
  <c r="AN138" i="48"/>
  <c r="AO138" i="48"/>
  <c r="AP138" i="48"/>
  <c r="AQ138" i="48"/>
  <c r="AR138" i="48"/>
  <c r="AS138" i="48"/>
  <c r="AU138" i="48"/>
  <c r="AJ138" i="48"/>
  <c r="AX138" i="48"/>
  <c r="AY138" i="48"/>
  <c r="AZ138" i="48"/>
  <c r="BA138" i="48"/>
  <c r="BB138" i="48"/>
  <c r="AN139" i="48"/>
  <c r="AO139" i="48"/>
  <c r="AP139" i="48"/>
  <c r="AQ139" i="48"/>
  <c r="AR139" i="48"/>
  <c r="AS139" i="48"/>
  <c r="AU139" i="48"/>
  <c r="AJ139" i="48"/>
  <c r="AX139" i="48"/>
  <c r="AY139" i="48"/>
  <c r="AZ139" i="48"/>
  <c r="BA139" i="48"/>
  <c r="BB139" i="48"/>
  <c r="AN140" i="48"/>
  <c r="AO140" i="48"/>
  <c r="AP140" i="48"/>
  <c r="AQ140" i="48"/>
  <c r="AR140" i="48"/>
  <c r="AS140" i="48"/>
  <c r="AU140" i="48"/>
  <c r="AJ140" i="48"/>
  <c r="AX140" i="48"/>
  <c r="AY140" i="48"/>
  <c r="AZ140" i="48"/>
  <c r="BA140" i="48"/>
  <c r="BB140" i="48"/>
  <c r="AN141" i="48"/>
  <c r="AO141" i="48"/>
  <c r="AP141" i="48"/>
  <c r="AQ141" i="48"/>
  <c r="AR141" i="48"/>
  <c r="AS141" i="48"/>
  <c r="AU141" i="48"/>
  <c r="AJ141" i="48"/>
  <c r="AX141" i="48"/>
  <c r="AY141" i="48"/>
  <c r="AZ141" i="48"/>
  <c r="BA141" i="48"/>
  <c r="BB141" i="48"/>
  <c r="AN142" i="48"/>
  <c r="AO142" i="48"/>
  <c r="AP142" i="48"/>
  <c r="AQ142" i="48"/>
  <c r="AR142" i="48"/>
  <c r="AS142" i="48"/>
  <c r="AU142" i="48"/>
  <c r="AJ142" i="48"/>
  <c r="AX142" i="48"/>
  <c r="AY142" i="48"/>
  <c r="AZ142" i="48"/>
  <c r="BA142" i="48"/>
  <c r="BB142" i="48"/>
  <c r="AN143" i="48"/>
  <c r="AO143" i="48"/>
  <c r="AP143" i="48"/>
  <c r="AQ143" i="48"/>
  <c r="AR143" i="48"/>
  <c r="AS143" i="48"/>
  <c r="AU143" i="48"/>
  <c r="AJ143" i="48"/>
  <c r="AX143" i="48"/>
  <c r="AY143" i="48"/>
  <c r="AZ143" i="48"/>
  <c r="BA143" i="48"/>
  <c r="BB143" i="48"/>
  <c r="AN144" i="48"/>
  <c r="AO144" i="48"/>
  <c r="AP144" i="48"/>
  <c r="AQ144" i="48"/>
  <c r="AR144" i="48"/>
  <c r="AS144" i="48"/>
  <c r="AU144" i="48"/>
  <c r="AJ144" i="48"/>
  <c r="AX144" i="48"/>
  <c r="AY144" i="48"/>
  <c r="AZ144" i="48"/>
  <c r="BA144" i="48"/>
  <c r="BB144" i="48"/>
  <c r="AN145" i="48"/>
  <c r="AO145" i="48"/>
  <c r="AP145" i="48"/>
  <c r="AQ145" i="48"/>
  <c r="AR145" i="48"/>
  <c r="AS145" i="48"/>
  <c r="AU145" i="48"/>
  <c r="AJ145" i="48"/>
  <c r="AX145" i="48"/>
  <c r="AY145" i="48"/>
  <c r="AZ145" i="48"/>
  <c r="BA145" i="48"/>
  <c r="BB145" i="48"/>
  <c r="AN146" i="48"/>
  <c r="AO146" i="48"/>
  <c r="AP146" i="48"/>
  <c r="AQ146" i="48"/>
  <c r="AR146" i="48"/>
  <c r="AS146" i="48"/>
  <c r="AU146" i="48"/>
  <c r="AJ146" i="48"/>
  <c r="AX146" i="48"/>
  <c r="AY146" i="48"/>
  <c r="AZ146" i="48"/>
  <c r="BA146" i="48"/>
  <c r="BB146" i="48"/>
  <c r="AN147" i="48"/>
  <c r="AO147" i="48"/>
  <c r="AP147" i="48"/>
  <c r="AQ147" i="48"/>
  <c r="AR147" i="48"/>
  <c r="AS147" i="48"/>
  <c r="AU147" i="48"/>
  <c r="AJ147" i="48"/>
  <c r="AX147" i="48"/>
  <c r="AY147" i="48"/>
  <c r="AZ147" i="48"/>
  <c r="BA147" i="48"/>
  <c r="BB147" i="48"/>
  <c r="AN148" i="48"/>
  <c r="AO148" i="48"/>
  <c r="AP148" i="48"/>
  <c r="AQ148" i="48"/>
  <c r="AR148" i="48"/>
  <c r="AS148" i="48"/>
  <c r="AU148" i="48"/>
  <c r="AJ148" i="48"/>
  <c r="AX148" i="48"/>
  <c r="AY148" i="48"/>
  <c r="AZ148" i="48"/>
  <c r="BA148" i="48"/>
  <c r="BB148" i="48"/>
  <c r="AN149" i="48"/>
  <c r="AO149" i="48"/>
  <c r="AP149" i="48"/>
  <c r="AQ149" i="48"/>
  <c r="AR149" i="48"/>
  <c r="AS149" i="48"/>
  <c r="AU149" i="48"/>
  <c r="AJ149" i="48"/>
  <c r="AX149" i="48"/>
  <c r="AY149" i="48"/>
  <c r="AZ149" i="48"/>
  <c r="BA149" i="48"/>
  <c r="BB149" i="48"/>
  <c r="AN150" i="48"/>
  <c r="AO150" i="48"/>
  <c r="AP150" i="48"/>
  <c r="AQ150" i="48"/>
  <c r="AR150" i="48"/>
  <c r="AS150" i="48"/>
  <c r="AU150" i="48"/>
  <c r="AJ150" i="48"/>
  <c r="AX150" i="48"/>
  <c r="AY150" i="48"/>
  <c r="AZ150" i="48"/>
  <c r="BA150" i="48"/>
  <c r="BB150" i="48"/>
  <c r="AN151" i="48"/>
  <c r="AO151" i="48"/>
  <c r="AP151" i="48"/>
  <c r="AQ151" i="48"/>
  <c r="AR151" i="48"/>
  <c r="AS151" i="48"/>
  <c r="AU151" i="48"/>
  <c r="AJ151" i="48"/>
  <c r="AX151" i="48"/>
  <c r="AY151" i="48"/>
  <c r="AZ151" i="48"/>
  <c r="BA151" i="48"/>
  <c r="BB151" i="48"/>
  <c r="AN152" i="48"/>
  <c r="AO152" i="48"/>
  <c r="AP152" i="48"/>
  <c r="AQ152" i="48"/>
  <c r="AR152" i="48"/>
  <c r="AS152" i="48"/>
  <c r="AU152" i="48"/>
  <c r="AJ152" i="48"/>
  <c r="AX152" i="48"/>
  <c r="AY152" i="48"/>
  <c r="AZ152" i="48"/>
  <c r="BA152" i="48"/>
  <c r="BB152" i="48"/>
  <c r="AN153" i="48"/>
  <c r="AO153" i="48"/>
  <c r="AP153" i="48"/>
  <c r="AQ153" i="48"/>
  <c r="AR153" i="48"/>
  <c r="AS153" i="48"/>
  <c r="AU153" i="48"/>
  <c r="AJ153" i="48"/>
  <c r="AX153" i="48"/>
  <c r="AY153" i="48"/>
  <c r="AZ153" i="48"/>
  <c r="BA153" i="48"/>
  <c r="BB153" i="48"/>
  <c r="AN154" i="48"/>
  <c r="AO154" i="48"/>
  <c r="AP154" i="48"/>
  <c r="AQ154" i="48"/>
  <c r="AR154" i="48"/>
  <c r="AS154" i="48"/>
  <c r="AU154" i="48"/>
  <c r="AJ154" i="48"/>
  <c r="AX154" i="48"/>
  <c r="AY154" i="48"/>
  <c r="AZ154" i="48"/>
  <c r="BA154" i="48"/>
  <c r="BB154" i="48"/>
  <c r="AN155" i="48"/>
  <c r="AO155" i="48"/>
  <c r="AP155" i="48"/>
  <c r="AQ155" i="48"/>
  <c r="AR155" i="48"/>
  <c r="AS155" i="48"/>
  <c r="AU155" i="48"/>
  <c r="AJ155" i="48"/>
  <c r="AX155" i="48"/>
  <c r="AY155" i="48"/>
  <c r="AZ155" i="48"/>
  <c r="BA155" i="48"/>
  <c r="BB155" i="48"/>
  <c r="AN156" i="48"/>
  <c r="AO156" i="48"/>
  <c r="AP156" i="48"/>
  <c r="AQ156" i="48"/>
  <c r="AR156" i="48"/>
  <c r="AS156" i="48"/>
  <c r="AU156" i="48"/>
  <c r="AJ156" i="48"/>
  <c r="AX156" i="48"/>
  <c r="AY156" i="48"/>
  <c r="AZ156" i="48"/>
  <c r="BA156" i="48"/>
  <c r="BB156" i="48"/>
  <c r="AN157" i="48"/>
  <c r="AO157" i="48"/>
  <c r="AP157" i="48"/>
  <c r="AQ157" i="48"/>
  <c r="AR157" i="48"/>
  <c r="AS157" i="48"/>
  <c r="AU157" i="48"/>
  <c r="AJ157" i="48"/>
  <c r="AX157" i="48"/>
  <c r="AY157" i="48"/>
  <c r="AZ157" i="48"/>
  <c r="BA157" i="48"/>
  <c r="BB157" i="48"/>
  <c r="AN158" i="48"/>
  <c r="AO158" i="48"/>
  <c r="AP158" i="48"/>
  <c r="AQ158" i="48"/>
  <c r="AR158" i="48"/>
  <c r="AS158" i="48"/>
  <c r="AU158" i="48"/>
  <c r="AJ158" i="48"/>
  <c r="AX158" i="48"/>
  <c r="AY158" i="48"/>
  <c r="AZ158" i="48"/>
  <c r="BA158" i="48"/>
  <c r="BB158" i="48"/>
  <c r="AN159" i="48"/>
  <c r="AO159" i="48"/>
  <c r="AP159" i="48"/>
  <c r="AQ159" i="48"/>
  <c r="AR159" i="48"/>
  <c r="AS159" i="48"/>
  <c r="AU159" i="48"/>
  <c r="AJ159" i="48"/>
  <c r="AX159" i="48"/>
  <c r="AY159" i="48"/>
  <c r="AZ159" i="48"/>
  <c r="BA159" i="48"/>
  <c r="BB159" i="48"/>
  <c r="AN160" i="48"/>
  <c r="AO160" i="48"/>
  <c r="AP160" i="48"/>
  <c r="AQ160" i="48"/>
  <c r="AR160" i="48"/>
  <c r="AS160" i="48"/>
  <c r="AU160" i="48"/>
  <c r="AJ160" i="48"/>
  <c r="AX160" i="48"/>
  <c r="AY160" i="48"/>
  <c r="AZ160" i="48"/>
  <c r="BA160" i="48"/>
  <c r="BB160" i="48"/>
  <c r="AN161" i="48"/>
  <c r="AO161" i="48"/>
  <c r="AP161" i="48"/>
  <c r="AQ161" i="48"/>
  <c r="AR161" i="48"/>
  <c r="AS161" i="48"/>
  <c r="AU161" i="48"/>
  <c r="AJ161" i="48"/>
  <c r="AX161" i="48"/>
  <c r="AY161" i="48"/>
  <c r="AZ161" i="48"/>
  <c r="BA161" i="48"/>
  <c r="BB161" i="48"/>
  <c r="AN162" i="48"/>
  <c r="AO162" i="48"/>
  <c r="AP162" i="48"/>
  <c r="AQ162" i="48"/>
  <c r="AR162" i="48"/>
  <c r="AS162" i="48"/>
  <c r="AU162" i="48"/>
  <c r="AJ162" i="48"/>
  <c r="AX162" i="48"/>
  <c r="AY162" i="48"/>
  <c r="AZ162" i="48"/>
  <c r="BA162" i="48"/>
  <c r="BB162" i="48"/>
  <c r="AN163" i="48"/>
  <c r="AO163" i="48"/>
  <c r="AP163" i="48"/>
  <c r="AQ163" i="48"/>
  <c r="AR163" i="48"/>
  <c r="AS163" i="48"/>
  <c r="AU163" i="48"/>
  <c r="AJ163" i="48"/>
  <c r="AX163" i="48"/>
  <c r="AY163" i="48"/>
  <c r="AZ163" i="48"/>
  <c r="BA163" i="48"/>
  <c r="BB163" i="48"/>
  <c r="AN164" i="48"/>
  <c r="AO164" i="48"/>
  <c r="AP164" i="48"/>
  <c r="AQ164" i="48"/>
  <c r="AR164" i="48"/>
  <c r="AS164" i="48"/>
  <c r="AU164" i="48"/>
  <c r="AJ164" i="48"/>
  <c r="AX164" i="48"/>
  <c r="AY164" i="48"/>
  <c r="AZ164" i="48"/>
  <c r="BA164" i="48"/>
  <c r="BB164" i="48"/>
  <c r="AN165" i="48"/>
  <c r="AO165" i="48"/>
  <c r="AP165" i="48"/>
  <c r="AQ165" i="48"/>
  <c r="AR165" i="48"/>
  <c r="AS165" i="48"/>
  <c r="AU165" i="48"/>
  <c r="AJ165" i="48"/>
  <c r="AX165" i="48"/>
  <c r="AY165" i="48"/>
  <c r="AZ165" i="48"/>
  <c r="BA165" i="48"/>
  <c r="BB165" i="48"/>
  <c r="AN166" i="48"/>
  <c r="AO166" i="48"/>
  <c r="AP166" i="48"/>
  <c r="AQ166" i="48"/>
  <c r="AR166" i="48"/>
  <c r="AS166" i="48"/>
  <c r="AU166" i="48"/>
  <c r="AJ166" i="48"/>
  <c r="AX166" i="48"/>
  <c r="AY166" i="48"/>
  <c r="AZ166" i="48"/>
  <c r="BA166" i="48"/>
  <c r="BB166" i="48"/>
  <c r="AN167" i="48"/>
  <c r="AO167" i="48"/>
  <c r="AP167" i="48"/>
  <c r="AQ167" i="48"/>
  <c r="AR167" i="48"/>
  <c r="AS167" i="48"/>
  <c r="AU167" i="48"/>
  <c r="AJ167" i="48"/>
  <c r="AX167" i="48"/>
  <c r="AY167" i="48"/>
  <c r="AZ167" i="48"/>
  <c r="BA167" i="48"/>
  <c r="BB167" i="48"/>
  <c r="AN168" i="48"/>
  <c r="AO168" i="48"/>
  <c r="AP168" i="48"/>
  <c r="AQ168" i="48"/>
  <c r="AR168" i="48"/>
  <c r="AS168" i="48"/>
  <c r="AU168" i="48"/>
  <c r="AJ168" i="48"/>
  <c r="AX168" i="48"/>
  <c r="AY168" i="48"/>
  <c r="AZ168" i="48"/>
  <c r="BA168" i="48"/>
  <c r="BB168" i="48"/>
  <c r="AN169" i="48"/>
  <c r="AO169" i="48"/>
  <c r="AP169" i="48"/>
  <c r="AQ169" i="48"/>
  <c r="AR169" i="48"/>
  <c r="AS169" i="48"/>
  <c r="AU169" i="48"/>
  <c r="AJ169" i="48"/>
  <c r="AX169" i="48"/>
  <c r="AY169" i="48"/>
  <c r="AZ169" i="48"/>
  <c r="BA169" i="48"/>
  <c r="BB169" i="48"/>
  <c r="AN170" i="48"/>
  <c r="AO170" i="48"/>
  <c r="AP170" i="48"/>
  <c r="AQ170" i="48"/>
  <c r="AR170" i="48"/>
  <c r="AS170" i="48"/>
  <c r="AU170" i="48"/>
  <c r="AJ170" i="48"/>
  <c r="AX170" i="48"/>
  <c r="AY170" i="48"/>
  <c r="AZ170" i="48"/>
  <c r="BA170" i="48"/>
  <c r="BB170" i="48"/>
  <c r="AN171" i="48"/>
  <c r="AO171" i="48"/>
  <c r="AP171" i="48"/>
  <c r="AQ171" i="48"/>
  <c r="AR171" i="48"/>
  <c r="AS171" i="48"/>
  <c r="AU171" i="48"/>
  <c r="AJ171" i="48"/>
  <c r="AX171" i="48"/>
  <c r="AY171" i="48"/>
  <c r="AZ171" i="48"/>
  <c r="BA171" i="48"/>
  <c r="BB171" i="48"/>
  <c r="AN172" i="48"/>
  <c r="AO172" i="48"/>
  <c r="AP172" i="48"/>
  <c r="AQ172" i="48"/>
  <c r="AR172" i="48"/>
  <c r="AS172" i="48"/>
  <c r="AU172" i="48"/>
  <c r="AJ172" i="48"/>
  <c r="AX172" i="48"/>
  <c r="AY172" i="48"/>
  <c r="AZ172" i="48"/>
  <c r="BA172" i="48"/>
  <c r="BB172" i="48"/>
  <c r="AN173" i="48"/>
  <c r="AO173" i="48"/>
  <c r="AP173" i="48"/>
  <c r="AQ173" i="48"/>
  <c r="AR173" i="48"/>
  <c r="AS173" i="48"/>
  <c r="AU173" i="48"/>
  <c r="AJ173" i="48"/>
  <c r="AX173" i="48"/>
  <c r="AY173" i="48"/>
  <c r="AZ173" i="48"/>
  <c r="BA173" i="48"/>
  <c r="BB173" i="48"/>
  <c r="AN174" i="48"/>
  <c r="AO174" i="48"/>
  <c r="AP174" i="48"/>
  <c r="AQ174" i="48"/>
  <c r="AR174" i="48"/>
  <c r="AS174" i="48"/>
  <c r="AU174" i="48"/>
  <c r="AJ174" i="48"/>
  <c r="AX174" i="48"/>
  <c r="AY174" i="48"/>
  <c r="AZ174" i="48"/>
  <c r="BA174" i="48"/>
  <c r="BB174" i="48"/>
  <c r="AN175" i="48"/>
  <c r="AO175" i="48"/>
  <c r="AP175" i="48"/>
  <c r="AQ175" i="48"/>
  <c r="AR175" i="48"/>
  <c r="AS175" i="48"/>
  <c r="AU175" i="48"/>
  <c r="AJ175" i="48"/>
  <c r="AX175" i="48"/>
  <c r="AY175" i="48"/>
  <c r="AZ175" i="48"/>
  <c r="BA175" i="48"/>
  <c r="BB175" i="48"/>
  <c r="AN176" i="48"/>
  <c r="AO176" i="48"/>
  <c r="AP176" i="48"/>
  <c r="AQ176" i="48"/>
  <c r="AR176" i="48"/>
  <c r="AS176" i="48"/>
  <c r="AU176" i="48"/>
  <c r="AJ176" i="48"/>
  <c r="AX176" i="48"/>
  <c r="AY176" i="48"/>
  <c r="AZ176" i="48"/>
  <c r="BA176" i="48"/>
  <c r="BB176" i="48"/>
  <c r="AN177" i="48"/>
  <c r="AO177" i="48"/>
  <c r="AP177" i="48"/>
  <c r="AQ177" i="48"/>
  <c r="AR177" i="48"/>
  <c r="AS177" i="48"/>
  <c r="AU177" i="48"/>
  <c r="AJ177" i="48"/>
  <c r="AX177" i="48"/>
  <c r="AY177" i="48"/>
  <c r="AZ177" i="48"/>
  <c r="BA177" i="48"/>
  <c r="BB177" i="48"/>
  <c r="AN178" i="48"/>
  <c r="AO178" i="48"/>
  <c r="AP178" i="48"/>
  <c r="AQ178" i="48"/>
  <c r="AR178" i="48"/>
  <c r="AS178" i="48"/>
  <c r="AU178" i="48"/>
  <c r="AJ178" i="48"/>
  <c r="AX178" i="48"/>
  <c r="AY178" i="48"/>
  <c r="AZ178" i="48"/>
  <c r="BA178" i="48"/>
  <c r="BB178" i="48"/>
  <c r="AN179" i="48"/>
  <c r="AO179" i="48"/>
  <c r="AP179" i="48"/>
  <c r="AQ179" i="48"/>
  <c r="AR179" i="48"/>
  <c r="AS179" i="48"/>
  <c r="AU179" i="48"/>
  <c r="AJ179" i="48"/>
  <c r="AX179" i="48"/>
  <c r="AY179" i="48"/>
  <c r="AZ179" i="48"/>
  <c r="BA179" i="48"/>
  <c r="BB179" i="48"/>
  <c r="AN180" i="48"/>
  <c r="AO180" i="48"/>
  <c r="AP180" i="48"/>
  <c r="AQ180" i="48"/>
  <c r="AR180" i="48"/>
  <c r="AS180" i="48"/>
  <c r="AU180" i="48"/>
  <c r="AJ180" i="48"/>
  <c r="AX180" i="48"/>
  <c r="AY180" i="48"/>
  <c r="AZ180" i="48"/>
  <c r="BA180" i="48"/>
  <c r="BB180" i="48"/>
  <c r="AN181" i="48"/>
  <c r="AO181" i="48"/>
  <c r="AP181" i="48"/>
  <c r="AQ181" i="48"/>
  <c r="AR181" i="48"/>
  <c r="AS181" i="48"/>
  <c r="AU181" i="48"/>
  <c r="AJ181" i="48"/>
  <c r="AX181" i="48"/>
  <c r="AY181" i="48"/>
  <c r="AZ181" i="48"/>
  <c r="BA181" i="48"/>
  <c r="BB181" i="48"/>
  <c r="AN182" i="48"/>
  <c r="AO182" i="48"/>
  <c r="AP182" i="48"/>
  <c r="AQ182" i="48"/>
  <c r="AR182" i="48"/>
  <c r="AS182" i="48"/>
  <c r="AU182" i="48"/>
  <c r="AJ182" i="48"/>
  <c r="AX182" i="48"/>
  <c r="AY182" i="48"/>
  <c r="AZ182" i="48"/>
  <c r="BA182" i="48"/>
  <c r="BB182" i="48"/>
  <c r="AN183" i="48"/>
  <c r="AO183" i="48"/>
  <c r="AP183" i="48"/>
  <c r="AQ183" i="48"/>
  <c r="AR183" i="48"/>
  <c r="AS183" i="48"/>
  <c r="AU183" i="48"/>
  <c r="AJ183" i="48"/>
  <c r="AX183" i="48"/>
  <c r="AY183" i="48"/>
  <c r="AZ183" i="48"/>
  <c r="BA183" i="48"/>
  <c r="BB183" i="48"/>
  <c r="AN184" i="48"/>
  <c r="AO184" i="48"/>
  <c r="AP184" i="48"/>
  <c r="AQ184" i="48"/>
  <c r="AR184" i="48"/>
  <c r="AS184" i="48"/>
  <c r="AU184" i="48"/>
  <c r="AJ184" i="48"/>
  <c r="AX184" i="48"/>
  <c r="AY184" i="48"/>
  <c r="AZ184" i="48"/>
  <c r="BA184" i="48"/>
  <c r="BB184" i="48"/>
  <c r="AN185" i="48"/>
  <c r="AO185" i="48"/>
  <c r="AP185" i="48"/>
  <c r="AQ185" i="48"/>
  <c r="AR185" i="48"/>
  <c r="AS185" i="48"/>
  <c r="AU185" i="48"/>
  <c r="AJ185" i="48"/>
  <c r="AX185" i="48"/>
  <c r="AY185" i="48"/>
  <c r="AZ185" i="48"/>
  <c r="BA185" i="48"/>
  <c r="BB185" i="48"/>
  <c r="AN186" i="48"/>
  <c r="AO186" i="48"/>
  <c r="AP186" i="48"/>
  <c r="AQ186" i="48"/>
  <c r="AR186" i="48"/>
  <c r="AS186" i="48"/>
  <c r="AU186" i="48"/>
  <c r="AJ186" i="48"/>
  <c r="AX186" i="48"/>
  <c r="AY186" i="48"/>
  <c r="AZ186" i="48"/>
  <c r="BA186" i="48"/>
  <c r="BB186" i="48"/>
  <c r="AN187" i="48"/>
  <c r="AO187" i="48"/>
  <c r="AP187" i="48"/>
  <c r="AQ187" i="48"/>
  <c r="AR187" i="48"/>
  <c r="AS187" i="48"/>
  <c r="AU187" i="48"/>
  <c r="AJ187" i="48"/>
  <c r="AX187" i="48"/>
  <c r="AY187" i="48"/>
  <c r="AZ187" i="48"/>
  <c r="BA187" i="48"/>
  <c r="BB187" i="48"/>
  <c r="AN188" i="48"/>
  <c r="AO188" i="48"/>
  <c r="AP188" i="48"/>
  <c r="AQ188" i="48"/>
  <c r="AR188" i="48"/>
  <c r="AS188" i="48"/>
  <c r="AU188" i="48"/>
  <c r="AJ188" i="48"/>
  <c r="AX188" i="48"/>
  <c r="AY188" i="48"/>
  <c r="AZ188" i="48"/>
  <c r="BA188" i="48"/>
  <c r="BB188" i="48"/>
  <c r="AN189" i="48"/>
  <c r="AO189" i="48"/>
  <c r="AP189" i="48"/>
  <c r="AQ189" i="48"/>
  <c r="AR189" i="48"/>
  <c r="AS189" i="48"/>
  <c r="AU189" i="48"/>
  <c r="AJ189" i="48"/>
  <c r="AX189" i="48"/>
  <c r="AY189" i="48"/>
  <c r="AZ189" i="48"/>
  <c r="BA189" i="48"/>
  <c r="BB189" i="48"/>
  <c r="AN190" i="48"/>
  <c r="AO190" i="48"/>
  <c r="AP190" i="48"/>
  <c r="AQ190" i="48"/>
  <c r="AR190" i="48"/>
  <c r="AS190" i="48"/>
  <c r="AU190" i="48"/>
  <c r="AJ190" i="48"/>
  <c r="AX190" i="48"/>
  <c r="AY190" i="48"/>
  <c r="AZ190" i="48"/>
  <c r="BA190" i="48"/>
  <c r="BB190" i="48"/>
  <c r="AN191" i="48"/>
  <c r="AO191" i="48"/>
  <c r="AP191" i="48"/>
  <c r="AQ191" i="48"/>
  <c r="AR191" i="48"/>
  <c r="AS191" i="48"/>
  <c r="AU191" i="48"/>
  <c r="AJ191" i="48"/>
  <c r="AX191" i="48"/>
  <c r="AY191" i="48"/>
  <c r="AZ191" i="48"/>
  <c r="BA191" i="48"/>
  <c r="BB191" i="48"/>
  <c r="AN192" i="48"/>
  <c r="AO192" i="48"/>
  <c r="AP192" i="48"/>
  <c r="AQ192" i="48"/>
  <c r="AR192" i="48"/>
  <c r="AS192" i="48"/>
  <c r="AU192" i="48"/>
  <c r="AJ192" i="48"/>
  <c r="AX192" i="48"/>
  <c r="AY192" i="48"/>
  <c r="AZ192" i="48"/>
  <c r="BA192" i="48"/>
  <c r="BB192" i="48"/>
  <c r="AN193" i="48"/>
  <c r="AO193" i="48"/>
  <c r="AP193" i="48"/>
  <c r="AQ193" i="48"/>
  <c r="AR193" i="48"/>
  <c r="AS193" i="48"/>
  <c r="AU193" i="48"/>
  <c r="AJ193" i="48"/>
  <c r="AX193" i="48"/>
  <c r="AY193" i="48"/>
  <c r="AZ193" i="48"/>
  <c r="BA193" i="48"/>
  <c r="BB193" i="48"/>
  <c r="AN194" i="48"/>
  <c r="AO194" i="48"/>
  <c r="AP194" i="48"/>
  <c r="AQ194" i="48"/>
  <c r="AR194" i="48"/>
  <c r="AS194" i="48"/>
  <c r="AU194" i="48"/>
  <c r="AJ194" i="48"/>
  <c r="AX194" i="48"/>
  <c r="AY194" i="48"/>
  <c r="AZ194" i="48"/>
  <c r="BA194" i="48"/>
  <c r="BB194" i="48"/>
  <c r="AN195" i="48"/>
  <c r="AO195" i="48"/>
  <c r="AP195" i="48"/>
  <c r="AQ195" i="48"/>
  <c r="AR195" i="48"/>
  <c r="AS195" i="48"/>
  <c r="AU195" i="48"/>
  <c r="AJ195" i="48"/>
  <c r="AX195" i="48"/>
  <c r="AY195" i="48"/>
  <c r="AZ195" i="48"/>
  <c r="BA195" i="48"/>
  <c r="BB195" i="48"/>
  <c r="AN196" i="48"/>
  <c r="AO196" i="48"/>
  <c r="AP196" i="48"/>
  <c r="AQ196" i="48"/>
  <c r="AR196" i="48"/>
  <c r="AS196" i="48"/>
  <c r="AU196" i="48"/>
  <c r="AJ196" i="48"/>
  <c r="AX196" i="48"/>
  <c r="AY196" i="48"/>
  <c r="AZ196" i="48"/>
  <c r="BA196" i="48"/>
  <c r="BB196" i="48"/>
  <c r="AN197" i="48"/>
  <c r="AO197" i="48"/>
  <c r="AP197" i="48"/>
  <c r="AQ197" i="48"/>
  <c r="AR197" i="48"/>
  <c r="AS197" i="48"/>
  <c r="AU197" i="48"/>
  <c r="AJ197" i="48"/>
  <c r="AX197" i="48"/>
  <c r="AY197" i="48"/>
  <c r="AZ197" i="48"/>
  <c r="BA197" i="48"/>
  <c r="BB197" i="48"/>
  <c r="AN198" i="48"/>
  <c r="AO198" i="48"/>
  <c r="AP198" i="48"/>
  <c r="AQ198" i="48"/>
  <c r="AR198" i="48"/>
  <c r="AS198" i="48"/>
  <c r="AU198" i="48"/>
  <c r="AJ198" i="48"/>
  <c r="AX198" i="48"/>
  <c r="AY198" i="48"/>
  <c r="AZ198" i="48"/>
  <c r="BA198" i="48"/>
  <c r="BB198" i="48"/>
  <c r="AN199" i="48"/>
  <c r="AO199" i="48"/>
  <c r="AP199" i="48"/>
  <c r="AQ199" i="48"/>
  <c r="AR199" i="48"/>
  <c r="AS199" i="48"/>
  <c r="AU199" i="48"/>
  <c r="AJ199" i="48"/>
  <c r="AX199" i="48"/>
  <c r="AY199" i="48"/>
  <c r="AZ199" i="48"/>
  <c r="BA199" i="48"/>
  <c r="BB199" i="48"/>
  <c r="AN200" i="48"/>
  <c r="AO200" i="48"/>
  <c r="AP200" i="48"/>
  <c r="AQ200" i="48"/>
  <c r="AR200" i="48"/>
  <c r="AS200" i="48"/>
  <c r="AU200" i="48"/>
  <c r="AJ200" i="48"/>
  <c r="AX200" i="48"/>
  <c r="AY200" i="48"/>
  <c r="AZ200" i="48"/>
  <c r="BA200" i="48"/>
  <c r="BB200" i="48"/>
  <c r="AN201" i="48"/>
  <c r="AO201" i="48"/>
  <c r="AP201" i="48"/>
  <c r="AQ201" i="48"/>
  <c r="AR201" i="48"/>
  <c r="AS201" i="48"/>
  <c r="AU201" i="48"/>
  <c r="AJ201" i="48"/>
  <c r="AX201" i="48"/>
  <c r="AY201" i="48"/>
  <c r="AZ201" i="48"/>
  <c r="BA201" i="48"/>
  <c r="BB201" i="48"/>
  <c r="AN202" i="48"/>
  <c r="AO202" i="48"/>
  <c r="AP202" i="48"/>
  <c r="AQ202" i="48"/>
  <c r="AR202" i="48"/>
  <c r="AS202" i="48"/>
  <c r="AU202" i="48"/>
  <c r="AJ202" i="48"/>
  <c r="AX202" i="48"/>
  <c r="AY202" i="48"/>
  <c r="AZ202" i="48"/>
  <c r="BA202" i="48"/>
  <c r="BB202" i="48"/>
  <c r="AN203" i="48"/>
  <c r="AO203" i="48"/>
  <c r="AP203" i="48"/>
  <c r="AQ203" i="48"/>
  <c r="AR203" i="48"/>
  <c r="AS203" i="48"/>
  <c r="AU203" i="48"/>
  <c r="AJ203" i="48"/>
  <c r="AX203" i="48"/>
  <c r="AY203" i="48"/>
  <c r="AZ203" i="48"/>
  <c r="BA203" i="48"/>
  <c r="BB203" i="48"/>
  <c r="AN204" i="48"/>
  <c r="AO204" i="48"/>
  <c r="AP204" i="48"/>
  <c r="AQ204" i="48"/>
  <c r="AR204" i="48"/>
  <c r="AS204" i="48"/>
  <c r="AU204" i="48"/>
  <c r="AJ204" i="48"/>
  <c r="AX204" i="48"/>
  <c r="AY204" i="48"/>
  <c r="AZ204" i="48"/>
  <c r="BA204" i="48"/>
  <c r="BB204" i="48"/>
  <c r="AN205" i="48"/>
  <c r="AO205" i="48"/>
  <c r="AP205" i="48"/>
  <c r="AQ205" i="48"/>
  <c r="AR205" i="48"/>
  <c r="AS205" i="48"/>
  <c r="AU205" i="48"/>
  <c r="AJ205" i="48"/>
  <c r="AX205" i="48"/>
  <c r="AY205" i="48"/>
  <c r="AZ205" i="48"/>
  <c r="BA205" i="48"/>
  <c r="BB205" i="48"/>
  <c r="AN206" i="48"/>
  <c r="AO206" i="48"/>
  <c r="AP206" i="48"/>
  <c r="AQ206" i="48"/>
  <c r="AR206" i="48"/>
  <c r="AS206" i="48"/>
  <c r="AU206" i="48"/>
  <c r="AJ206" i="48"/>
  <c r="AX206" i="48"/>
  <c r="AY206" i="48"/>
  <c r="AZ206" i="48"/>
  <c r="BA206" i="48"/>
  <c r="BB206" i="48"/>
  <c r="AN207" i="48"/>
  <c r="AO207" i="48"/>
  <c r="AP207" i="48"/>
  <c r="AQ207" i="48"/>
  <c r="AR207" i="48"/>
  <c r="AS207" i="48"/>
  <c r="AU207" i="48"/>
  <c r="AJ207" i="48"/>
  <c r="AX207" i="48"/>
  <c r="AY207" i="48"/>
  <c r="AZ207" i="48"/>
  <c r="BA207" i="48"/>
  <c r="BB207" i="48"/>
  <c r="AN208" i="48"/>
  <c r="AO208" i="48"/>
  <c r="AP208" i="48"/>
  <c r="AQ208" i="48"/>
  <c r="AR208" i="48"/>
  <c r="AS208" i="48"/>
  <c r="AU208" i="48"/>
  <c r="AJ208" i="48"/>
  <c r="AX208" i="48"/>
  <c r="AY208" i="48"/>
  <c r="AZ208" i="48"/>
  <c r="BA208" i="48"/>
  <c r="BB208" i="48"/>
  <c r="AN209" i="48"/>
  <c r="AO209" i="48"/>
  <c r="AP209" i="48"/>
  <c r="AQ209" i="48"/>
  <c r="AR209" i="48"/>
  <c r="AS209" i="48"/>
  <c r="AU209" i="48"/>
  <c r="AJ209" i="48"/>
  <c r="AX209" i="48"/>
  <c r="AY209" i="48"/>
  <c r="AZ209" i="48"/>
  <c r="BA209" i="48"/>
  <c r="BB209" i="48"/>
  <c r="AN210" i="48"/>
  <c r="AO210" i="48"/>
  <c r="AP210" i="48"/>
  <c r="AQ210" i="48"/>
  <c r="AR210" i="48"/>
  <c r="AS210" i="48"/>
  <c r="AU210" i="48"/>
  <c r="AJ210" i="48"/>
  <c r="AX210" i="48"/>
  <c r="AY210" i="48"/>
  <c r="AZ210" i="48"/>
  <c r="BA210" i="48"/>
  <c r="BB210" i="48"/>
  <c r="AN211" i="48"/>
  <c r="AO211" i="48"/>
  <c r="AP211" i="48"/>
  <c r="AQ211" i="48"/>
  <c r="AR211" i="48"/>
  <c r="AS211" i="48"/>
  <c r="AU211" i="48"/>
  <c r="AJ211" i="48"/>
  <c r="AX211" i="48"/>
  <c r="AY211" i="48"/>
  <c r="AZ211" i="48"/>
  <c r="BA211" i="48"/>
  <c r="BB211" i="48"/>
  <c r="AN212" i="48"/>
  <c r="AO212" i="48"/>
  <c r="AP212" i="48"/>
  <c r="AQ212" i="48"/>
  <c r="AR212" i="48"/>
  <c r="AS212" i="48"/>
  <c r="AU212" i="48"/>
  <c r="AJ212" i="48"/>
  <c r="AX212" i="48"/>
  <c r="AY212" i="48"/>
  <c r="AZ212" i="48"/>
  <c r="BA212" i="48"/>
  <c r="BB212" i="48"/>
  <c r="AN213" i="48"/>
  <c r="AO213" i="48"/>
  <c r="AP213" i="48"/>
  <c r="AQ213" i="48"/>
  <c r="AR213" i="48"/>
  <c r="AS213" i="48"/>
  <c r="AU213" i="48"/>
  <c r="AJ213" i="48"/>
  <c r="AX213" i="48"/>
  <c r="AY213" i="48"/>
  <c r="AZ213" i="48"/>
  <c r="BA213" i="48"/>
  <c r="BB213" i="48"/>
  <c r="AN214" i="48"/>
  <c r="AO214" i="48"/>
  <c r="AP214" i="48"/>
  <c r="AQ214" i="48"/>
  <c r="AR214" i="48"/>
  <c r="AS214" i="48"/>
  <c r="AU214" i="48"/>
  <c r="AJ214" i="48"/>
  <c r="AX214" i="48"/>
  <c r="AY214" i="48"/>
  <c r="AZ214" i="48"/>
  <c r="BA214" i="48"/>
  <c r="BB214" i="48"/>
  <c r="AN215" i="48"/>
  <c r="AO215" i="48"/>
  <c r="AP215" i="48"/>
  <c r="AQ215" i="48"/>
  <c r="AR215" i="48"/>
  <c r="AS215" i="48"/>
  <c r="AU215" i="48"/>
  <c r="AJ215" i="48"/>
  <c r="AX215" i="48"/>
  <c r="AY215" i="48"/>
  <c r="AZ215" i="48"/>
  <c r="BA215" i="48"/>
  <c r="BB215" i="48"/>
  <c r="AN216" i="48"/>
  <c r="AO216" i="48"/>
  <c r="AP216" i="48"/>
  <c r="AQ216" i="48"/>
  <c r="AR216" i="48"/>
  <c r="AS216" i="48"/>
  <c r="AU216" i="48"/>
  <c r="AJ216" i="48"/>
  <c r="AX216" i="48"/>
  <c r="AY216" i="48"/>
  <c r="AZ216" i="48"/>
  <c r="BA216" i="48"/>
  <c r="BB216" i="48"/>
  <c r="AN217" i="48"/>
  <c r="AO217" i="48"/>
  <c r="AP217" i="48"/>
  <c r="AQ217" i="48"/>
  <c r="AR217" i="48"/>
  <c r="AS217" i="48"/>
  <c r="AU217" i="48"/>
  <c r="AJ217" i="48"/>
  <c r="AX217" i="48"/>
  <c r="AY217" i="48"/>
  <c r="AZ217" i="48"/>
  <c r="BA217" i="48"/>
  <c r="BB217" i="48"/>
  <c r="AN218" i="48"/>
  <c r="AO218" i="48"/>
  <c r="AP218" i="48"/>
  <c r="AQ218" i="48"/>
  <c r="AR218" i="48"/>
  <c r="AS218" i="48"/>
  <c r="AU218" i="48"/>
  <c r="AJ218" i="48"/>
  <c r="AX218" i="48"/>
  <c r="AY218" i="48"/>
  <c r="AZ218" i="48"/>
  <c r="BA218" i="48"/>
  <c r="BB218" i="48"/>
  <c r="AN219" i="48"/>
  <c r="AO219" i="48"/>
  <c r="AP219" i="48"/>
  <c r="AQ219" i="48"/>
  <c r="AR219" i="48"/>
  <c r="AS219" i="48"/>
  <c r="AU219" i="48"/>
  <c r="AJ219" i="48"/>
  <c r="AX219" i="48"/>
  <c r="AY219" i="48"/>
  <c r="AZ219" i="48"/>
  <c r="BA219" i="48"/>
  <c r="BB219" i="48"/>
  <c r="AN220" i="48"/>
  <c r="AO220" i="48"/>
  <c r="AP220" i="48"/>
  <c r="AQ220" i="48"/>
  <c r="AR220" i="48"/>
  <c r="AS220" i="48"/>
  <c r="AU220" i="48"/>
  <c r="AJ220" i="48"/>
  <c r="AX220" i="48"/>
  <c r="AY220" i="48"/>
  <c r="AZ220" i="48"/>
  <c r="BA220" i="48"/>
  <c r="BB220" i="48"/>
  <c r="AN221" i="48"/>
  <c r="AO221" i="48"/>
  <c r="AP221" i="48"/>
  <c r="AQ221" i="48"/>
  <c r="AR221" i="48"/>
  <c r="AS221" i="48"/>
  <c r="AU221" i="48"/>
  <c r="AJ221" i="48"/>
  <c r="AX221" i="48"/>
  <c r="AY221" i="48"/>
  <c r="AZ221" i="48"/>
  <c r="BA221" i="48"/>
  <c r="BB221" i="48"/>
  <c r="AN222" i="48"/>
  <c r="AO222" i="48"/>
  <c r="AP222" i="48"/>
  <c r="AQ222" i="48"/>
  <c r="AR222" i="48"/>
  <c r="AS222" i="48"/>
  <c r="AU222" i="48"/>
  <c r="AJ222" i="48"/>
  <c r="AX222" i="48"/>
  <c r="AY222" i="48"/>
  <c r="AZ222" i="48"/>
  <c r="BA222" i="48"/>
  <c r="BB222" i="48"/>
  <c r="AN223" i="48"/>
  <c r="AO223" i="48"/>
  <c r="AP223" i="48"/>
  <c r="AQ223" i="48"/>
  <c r="AR223" i="48"/>
  <c r="AS223" i="48"/>
  <c r="AU223" i="48"/>
  <c r="AJ223" i="48"/>
  <c r="AX223" i="48"/>
  <c r="AY223" i="48"/>
  <c r="AZ223" i="48"/>
  <c r="BA223" i="48"/>
  <c r="BB223" i="48"/>
  <c r="AN224" i="48"/>
  <c r="AO224" i="48"/>
  <c r="AP224" i="48"/>
  <c r="AQ224" i="48"/>
  <c r="AR224" i="48"/>
  <c r="AS224" i="48"/>
  <c r="AU224" i="48"/>
  <c r="AJ224" i="48"/>
  <c r="AX224" i="48"/>
  <c r="AY224" i="48"/>
  <c r="AZ224" i="48"/>
  <c r="BA224" i="48"/>
  <c r="BB224" i="48"/>
  <c r="AN225" i="48"/>
  <c r="AO225" i="48"/>
  <c r="AP225" i="48"/>
  <c r="AQ225" i="48"/>
  <c r="AR225" i="48"/>
  <c r="AS225" i="48"/>
  <c r="AU225" i="48"/>
  <c r="AJ225" i="48"/>
  <c r="AX225" i="48"/>
  <c r="AY225" i="48"/>
  <c r="AZ225" i="48"/>
  <c r="BA225" i="48"/>
  <c r="BB225" i="48"/>
  <c r="AN226" i="48"/>
  <c r="AO226" i="48"/>
  <c r="AP226" i="48"/>
  <c r="AQ226" i="48"/>
  <c r="AR226" i="48"/>
  <c r="AS226" i="48"/>
  <c r="AU226" i="48"/>
  <c r="AJ226" i="48"/>
  <c r="AX226" i="48"/>
  <c r="AY226" i="48"/>
  <c r="AZ226" i="48"/>
  <c r="BA226" i="48"/>
  <c r="BB226" i="48"/>
  <c r="AN227" i="48"/>
  <c r="AO227" i="48"/>
  <c r="AP227" i="48"/>
  <c r="AQ227" i="48"/>
  <c r="AR227" i="48"/>
  <c r="AS227" i="48"/>
  <c r="AU227" i="48"/>
  <c r="AJ227" i="48"/>
  <c r="AX227" i="48"/>
  <c r="AY227" i="48"/>
  <c r="AZ227" i="48"/>
  <c r="BA227" i="48"/>
  <c r="BB227" i="48"/>
  <c r="AN228" i="48"/>
  <c r="AO228" i="48"/>
  <c r="AP228" i="48"/>
  <c r="AQ228" i="48"/>
  <c r="AR228" i="48"/>
  <c r="AS228" i="48"/>
  <c r="AU228" i="48"/>
  <c r="AJ228" i="48"/>
  <c r="AX228" i="48"/>
  <c r="AY228" i="48"/>
  <c r="AZ228" i="48"/>
  <c r="BA228" i="48"/>
  <c r="BB228" i="48"/>
  <c r="AN229" i="48"/>
  <c r="AO229" i="48"/>
  <c r="AP229" i="48"/>
  <c r="AQ229" i="48"/>
  <c r="AR229" i="48"/>
  <c r="AS229" i="48"/>
  <c r="AU229" i="48"/>
  <c r="AJ229" i="48"/>
  <c r="AX229" i="48"/>
  <c r="AY229" i="48"/>
  <c r="AZ229" i="48"/>
  <c r="BA229" i="48"/>
  <c r="BB229" i="48"/>
  <c r="AN230" i="48"/>
  <c r="AO230" i="48"/>
  <c r="AP230" i="48"/>
  <c r="AQ230" i="48"/>
  <c r="AR230" i="48"/>
  <c r="AS230" i="48"/>
  <c r="AU230" i="48"/>
  <c r="AJ230" i="48"/>
  <c r="AX230" i="48"/>
  <c r="AY230" i="48"/>
  <c r="AZ230" i="48"/>
  <c r="BA230" i="48"/>
  <c r="BB230" i="48"/>
  <c r="AN231" i="48"/>
  <c r="AO231" i="48"/>
  <c r="AP231" i="48"/>
  <c r="AQ231" i="48"/>
  <c r="AR231" i="48"/>
  <c r="AS231" i="48"/>
  <c r="AU231" i="48"/>
  <c r="AJ231" i="48"/>
  <c r="AX231" i="48"/>
  <c r="AY231" i="48"/>
  <c r="AZ231" i="48"/>
  <c r="BA231" i="48"/>
  <c r="BB231" i="48"/>
  <c r="AN232" i="48"/>
  <c r="AO232" i="48"/>
  <c r="AP232" i="48"/>
  <c r="AQ232" i="48"/>
  <c r="AR232" i="48"/>
  <c r="AS232" i="48"/>
  <c r="AU232" i="48"/>
  <c r="AJ232" i="48"/>
  <c r="AX232" i="48"/>
  <c r="AY232" i="48"/>
  <c r="AZ232" i="48"/>
  <c r="BA232" i="48"/>
  <c r="BB232" i="48"/>
  <c r="AN233" i="48"/>
  <c r="AO233" i="48"/>
  <c r="AP233" i="48"/>
  <c r="AQ233" i="48"/>
  <c r="AR233" i="48"/>
  <c r="AS233" i="48"/>
  <c r="AU233" i="48"/>
  <c r="AJ233" i="48"/>
  <c r="AX233" i="48"/>
  <c r="AY233" i="48"/>
  <c r="AZ233" i="48"/>
  <c r="BA233" i="48"/>
  <c r="BB233" i="48"/>
  <c r="AN234" i="48"/>
  <c r="AO234" i="48"/>
  <c r="AP234" i="48"/>
  <c r="AQ234" i="48"/>
  <c r="AR234" i="48"/>
  <c r="AS234" i="48"/>
  <c r="AU234" i="48"/>
  <c r="AJ234" i="48"/>
  <c r="AX234" i="48"/>
  <c r="AY234" i="48"/>
  <c r="AZ234" i="48"/>
  <c r="BA234" i="48"/>
  <c r="BB234" i="48"/>
  <c r="AN235" i="48"/>
  <c r="AO235" i="48"/>
  <c r="AP235" i="48"/>
  <c r="AQ235" i="48"/>
  <c r="AR235" i="48"/>
  <c r="AS235" i="48"/>
  <c r="AU235" i="48"/>
  <c r="AJ235" i="48"/>
  <c r="AX235" i="48"/>
  <c r="AY235" i="48"/>
  <c r="AZ235" i="48"/>
  <c r="BA235" i="48"/>
  <c r="BB235" i="48"/>
  <c r="AN236" i="48"/>
  <c r="AO236" i="48"/>
  <c r="AP236" i="48"/>
  <c r="AQ236" i="48"/>
  <c r="AR236" i="48"/>
  <c r="AS236" i="48"/>
  <c r="AU236" i="48"/>
  <c r="AJ236" i="48"/>
  <c r="AX236" i="48"/>
  <c r="AY236" i="48"/>
  <c r="AZ236" i="48"/>
  <c r="BA236" i="48"/>
  <c r="BB236" i="48"/>
  <c r="AN237" i="48"/>
  <c r="AO237" i="48"/>
  <c r="AP237" i="48"/>
  <c r="AQ237" i="48"/>
  <c r="AR237" i="48"/>
  <c r="AS237" i="48"/>
  <c r="AU237" i="48"/>
  <c r="AJ237" i="48"/>
  <c r="AX237" i="48"/>
  <c r="AY237" i="48"/>
  <c r="AZ237" i="48"/>
  <c r="BA237" i="48"/>
  <c r="BB237" i="48"/>
  <c r="AN238" i="48"/>
  <c r="AO238" i="48"/>
  <c r="AP238" i="48"/>
  <c r="AQ238" i="48"/>
  <c r="AR238" i="48"/>
  <c r="AS238" i="48"/>
  <c r="AU238" i="48"/>
  <c r="AJ238" i="48"/>
  <c r="AX238" i="48"/>
  <c r="AY238" i="48"/>
  <c r="AZ238" i="48"/>
  <c r="BA238" i="48"/>
  <c r="BB238" i="48"/>
  <c r="AN239" i="48"/>
  <c r="AO239" i="48"/>
  <c r="AP239" i="48"/>
  <c r="AQ239" i="48"/>
  <c r="AR239" i="48"/>
  <c r="AS239" i="48"/>
  <c r="AU239" i="48"/>
  <c r="AJ239" i="48"/>
  <c r="AX239" i="48"/>
  <c r="AY239" i="48"/>
  <c r="AZ239" i="48"/>
  <c r="BA239" i="48"/>
  <c r="BB239" i="48"/>
  <c r="AN240" i="48"/>
  <c r="AO240" i="48"/>
  <c r="AP240" i="48"/>
  <c r="AQ240" i="48"/>
  <c r="AR240" i="48"/>
  <c r="AS240" i="48"/>
  <c r="AU240" i="48"/>
  <c r="AJ240" i="48"/>
  <c r="AX240" i="48"/>
  <c r="AY240" i="48"/>
  <c r="AZ240" i="48"/>
  <c r="BA240" i="48"/>
  <c r="BB240" i="48"/>
  <c r="AN241" i="48"/>
  <c r="AO241" i="48"/>
  <c r="AP241" i="48"/>
  <c r="AQ241" i="48"/>
  <c r="AR241" i="48"/>
  <c r="AS241" i="48"/>
  <c r="AU241" i="48"/>
  <c r="AJ241" i="48"/>
  <c r="AX241" i="48"/>
  <c r="AY241" i="48"/>
  <c r="AZ241" i="48"/>
  <c r="BA241" i="48"/>
  <c r="BB241" i="48"/>
  <c r="AN242" i="48"/>
  <c r="AO242" i="48"/>
  <c r="AP242" i="48"/>
  <c r="AQ242" i="48"/>
  <c r="AR242" i="48"/>
  <c r="AS242" i="48"/>
  <c r="AU242" i="48"/>
  <c r="AJ242" i="48"/>
  <c r="AX242" i="48"/>
  <c r="AY242" i="48"/>
  <c r="AZ242" i="48"/>
  <c r="BA242" i="48"/>
  <c r="BB242" i="48"/>
  <c r="AN243" i="48"/>
  <c r="AO243" i="48"/>
  <c r="AP243" i="48"/>
  <c r="AQ243" i="48"/>
  <c r="AR243" i="48"/>
  <c r="AS243" i="48"/>
  <c r="AU243" i="48"/>
  <c r="AJ243" i="48"/>
  <c r="AX243" i="48"/>
  <c r="AY243" i="48"/>
  <c r="AZ243" i="48"/>
  <c r="BA243" i="48"/>
  <c r="BB243" i="48"/>
  <c r="AN244" i="48"/>
  <c r="AO244" i="48"/>
  <c r="AP244" i="48"/>
  <c r="AQ244" i="48"/>
  <c r="AR244" i="48"/>
  <c r="AS244" i="48"/>
  <c r="AU244" i="48"/>
  <c r="AJ244" i="48"/>
  <c r="AX244" i="48"/>
  <c r="AY244" i="48"/>
  <c r="AZ244" i="48"/>
  <c r="BA244" i="48"/>
  <c r="BB244" i="48"/>
  <c r="AN245" i="48"/>
  <c r="AO245" i="48"/>
  <c r="AP245" i="48"/>
  <c r="AQ245" i="48"/>
  <c r="AR245" i="48"/>
  <c r="AS245" i="48"/>
  <c r="AU245" i="48"/>
  <c r="AJ245" i="48"/>
  <c r="AX245" i="48"/>
  <c r="AY245" i="48"/>
  <c r="AZ245" i="48"/>
  <c r="BA245" i="48"/>
  <c r="BB245" i="48"/>
  <c r="AN246" i="48"/>
  <c r="AO246" i="48"/>
  <c r="AP246" i="48"/>
  <c r="AQ246" i="48"/>
  <c r="AR246" i="48"/>
  <c r="AS246" i="48"/>
  <c r="AU246" i="48"/>
  <c r="AJ246" i="48"/>
  <c r="AX246" i="48"/>
  <c r="AY246" i="48"/>
  <c r="AZ246" i="48"/>
  <c r="BA246" i="48"/>
  <c r="BB246" i="48"/>
  <c r="AN247" i="48"/>
  <c r="AO247" i="48"/>
  <c r="AP247" i="48"/>
  <c r="AQ247" i="48"/>
  <c r="AR247" i="48"/>
  <c r="AS247" i="48"/>
  <c r="AU247" i="48"/>
  <c r="AJ247" i="48"/>
  <c r="AX247" i="48"/>
  <c r="AY247" i="48"/>
  <c r="AZ247" i="48"/>
  <c r="BA247" i="48"/>
  <c r="BB247" i="48"/>
  <c r="AN248" i="48"/>
  <c r="AO248" i="48"/>
  <c r="AP248" i="48"/>
  <c r="AQ248" i="48"/>
  <c r="AR248" i="48"/>
  <c r="AS248" i="48"/>
  <c r="AU248" i="48"/>
  <c r="AJ248" i="48"/>
  <c r="AX248" i="48"/>
  <c r="AY248" i="48"/>
  <c r="AZ248" i="48"/>
  <c r="BA248" i="48"/>
  <c r="BB248" i="48"/>
  <c r="AN249" i="48"/>
  <c r="AO249" i="48"/>
  <c r="AP249" i="48"/>
  <c r="AQ249" i="48"/>
  <c r="AR249" i="48"/>
  <c r="AS249" i="48"/>
  <c r="AU249" i="48"/>
  <c r="AJ249" i="48"/>
  <c r="AX249" i="48"/>
  <c r="AY249" i="48"/>
  <c r="AZ249" i="48"/>
  <c r="BA249" i="48"/>
  <c r="BB249" i="48"/>
  <c r="AN250" i="48"/>
  <c r="AO250" i="48"/>
  <c r="AP250" i="48"/>
  <c r="AQ250" i="48"/>
  <c r="AR250" i="48"/>
  <c r="AS250" i="48"/>
  <c r="AU250" i="48"/>
  <c r="AJ250" i="48"/>
  <c r="AX250" i="48"/>
  <c r="AY250" i="48"/>
  <c r="AZ250" i="48"/>
  <c r="BA250" i="48"/>
  <c r="BB250" i="48"/>
  <c r="AN251" i="48"/>
  <c r="AO251" i="48"/>
  <c r="AP251" i="48"/>
  <c r="AQ251" i="48"/>
  <c r="AR251" i="48"/>
  <c r="AS251" i="48"/>
  <c r="AU251" i="48"/>
  <c r="AJ251" i="48"/>
  <c r="AX251" i="48"/>
  <c r="AY251" i="48"/>
  <c r="AZ251" i="48"/>
  <c r="BA251" i="48"/>
  <c r="BB251" i="48"/>
  <c r="AN252" i="48"/>
  <c r="AO252" i="48"/>
  <c r="AP252" i="48"/>
  <c r="AQ252" i="48"/>
  <c r="AR252" i="48"/>
  <c r="AS252" i="48"/>
  <c r="AU252" i="48"/>
  <c r="AJ252" i="48"/>
  <c r="AX252" i="48"/>
  <c r="AY252" i="48"/>
  <c r="AZ252" i="48"/>
  <c r="BA252" i="48"/>
  <c r="BB252" i="48"/>
  <c r="AN253" i="48"/>
  <c r="AO253" i="48"/>
  <c r="AP253" i="48"/>
  <c r="AQ253" i="48"/>
  <c r="AR253" i="48"/>
  <c r="AS253" i="48"/>
  <c r="AU253" i="48"/>
  <c r="AJ253" i="48"/>
  <c r="AX253" i="48"/>
  <c r="AY253" i="48"/>
  <c r="AZ253" i="48"/>
  <c r="BA253" i="48"/>
  <c r="BB253" i="48"/>
  <c r="AN254" i="48"/>
  <c r="AO254" i="48"/>
  <c r="AP254" i="48"/>
  <c r="AQ254" i="48"/>
  <c r="AR254" i="48"/>
  <c r="AS254" i="48"/>
  <c r="AU254" i="48"/>
  <c r="AJ254" i="48"/>
  <c r="AX254" i="48"/>
  <c r="AY254" i="48"/>
  <c r="AZ254" i="48"/>
  <c r="BA254" i="48"/>
  <c r="BB254" i="48"/>
  <c r="AN255" i="48"/>
  <c r="AO255" i="48"/>
  <c r="AP255" i="48"/>
  <c r="AQ255" i="48"/>
  <c r="AR255" i="48"/>
  <c r="AS255" i="48"/>
  <c r="AU255" i="48"/>
  <c r="AJ255" i="48"/>
  <c r="AX255" i="48"/>
  <c r="AY255" i="48"/>
  <c r="AZ255" i="48"/>
  <c r="BA255" i="48"/>
  <c r="BB255" i="48"/>
  <c r="AN256" i="48"/>
  <c r="AO256" i="48"/>
  <c r="AP256" i="48"/>
  <c r="AQ256" i="48"/>
  <c r="AR256" i="48"/>
  <c r="AS256" i="48"/>
  <c r="AU256" i="48"/>
  <c r="AJ256" i="48"/>
  <c r="AX256" i="48"/>
  <c r="AY256" i="48"/>
  <c r="AZ256" i="48"/>
  <c r="BA256" i="48"/>
  <c r="BB256" i="48"/>
  <c r="AN257" i="48"/>
  <c r="AO257" i="48"/>
  <c r="AP257" i="48"/>
  <c r="AQ257" i="48"/>
  <c r="AR257" i="48"/>
  <c r="AS257" i="48"/>
  <c r="AU257" i="48"/>
  <c r="AJ257" i="48"/>
  <c r="AX257" i="48"/>
  <c r="AY257" i="48"/>
  <c r="AZ257" i="48"/>
  <c r="BA257" i="48"/>
  <c r="BB257" i="48"/>
  <c r="AN258" i="48"/>
  <c r="AO258" i="48"/>
  <c r="AP258" i="48"/>
  <c r="AQ258" i="48"/>
  <c r="AR258" i="48"/>
  <c r="AS258" i="48"/>
  <c r="AU258" i="48"/>
  <c r="AJ258" i="48"/>
  <c r="AX258" i="48"/>
  <c r="AY258" i="48"/>
  <c r="AZ258" i="48"/>
  <c r="BA258" i="48"/>
  <c r="BB258" i="48"/>
  <c r="AN259" i="48"/>
  <c r="AO259" i="48"/>
  <c r="AP259" i="48"/>
  <c r="AQ259" i="48"/>
  <c r="AR259" i="48"/>
  <c r="AS259" i="48"/>
  <c r="AU259" i="48"/>
  <c r="AJ259" i="48"/>
  <c r="AX259" i="48"/>
  <c r="AY259" i="48"/>
  <c r="AZ259" i="48"/>
  <c r="BA259" i="48"/>
  <c r="BB259" i="48"/>
  <c r="AN260" i="48"/>
  <c r="AO260" i="48"/>
  <c r="AP260" i="48"/>
  <c r="AQ260" i="48"/>
  <c r="AR260" i="48"/>
  <c r="AS260" i="48"/>
  <c r="AU260" i="48"/>
  <c r="AJ260" i="48"/>
  <c r="AX260" i="48"/>
  <c r="AY260" i="48"/>
  <c r="AZ260" i="48"/>
  <c r="BA260" i="48"/>
  <c r="BB260" i="48"/>
  <c r="AJ261" i="48"/>
  <c r="AN261" i="48"/>
  <c r="AO261" i="48"/>
  <c r="AP261" i="48"/>
  <c r="AQ261" i="48"/>
  <c r="AR261" i="48"/>
  <c r="AS261" i="48"/>
  <c r="AU261" i="48"/>
  <c r="AX261" i="48"/>
  <c r="AY261" i="48"/>
  <c r="AZ261" i="48"/>
  <c r="BA261" i="48"/>
  <c r="BB261" i="48"/>
  <c r="AN262" i="48"/>
  <c r="AO262" i="48"/>
  <c r="AP262" i="48"/>
  <c r="AQ262" i="48"/>
  <c r="AR262" i="48"/>
  <c r="AS262" i="48"/>
  <c r="AU262" i="48"/>
  <c r="AJ262" i="48"/>
  <c r="AX262" i="48"/>
  <c r="AY262" i="48"/>
  <c r="AZ262" i="48"/>
  <c r="BA262" i="48"/>
  <c r="BB262" i="48"/>
  <c r="AJ263" i="48"/>
  <c r="AN263" i="48"/>
  <c r="AO263" i="48"/>
  <c r="AP263" i="48"/>
  <c r="AQ263" i="48"/>
  <c r="AR263" i="48"/>
  <c r="AS263" i="48"/>
  <c r="AU263" i="48"/>
  <c r="AX263" i="48"/>
  <c r="AY263" i="48"/>
  <c r="AZ263" i="48"/>
  <c r="BA263" i="48"/>
  <c r="BB263" i="48"/>
  <c r="AN264" i="48"/>
  <c r="AO264" i="48"/>
  <c r="AP264" i="48"/>
  <c r="AQ264" i="48"/>
  <c r="AR264" i="48"/>
  <c r="AS264" i="48"/>
  <c r="AU264" i="48"/>
  <c r="AJ264" i="48"/>
  <c r="AX264" i="48"/>
  <c r="AY264" i="48"/>
  <c r="AZ264" i="48"/>
  <c r="BA264" i="48"/>
  <c r="BB264" i="48"/>
  <c r="AN265" i="48"/>
  <c r="AO265" i="48"/>
  <c r="AP265" i="48"/>
  <c r="AQ265" i="48"/>
  <c r="AR265" i="48"/>
  <c r="AS265" i="48"/>
  <c r="AU265" i="48"/>
  <c r="AJ265" i="48"/>
  <c r="AX265" i="48"/>
  <c r="AY265" i="48"/>
  <c r="AZ265" i="48"/>
  <c r="BA265" i="48"/>
  <c r="BB265" i="48"/>
  <c r="AN266" i="48"/>
  <c r="AO266" i="48"/>
  <c r="AP266" i="48"/>
  <c r="AQ266" i="48"/>
  <c r="AR266" i="48"/>
  <c r="AS266" i="48"/>
  <c r="AU266" i="48"/>
  <c r="AJ266" i="48"/>
  <c r="AX266" i="48"/>
  <c r="AY266" i="48"/>
  <c r="AZ266" i="48"/>
  <c r="BA266" i="48"/>
  <c r="BB266" i="48"/>
  <c r="AN267" i="48"/>
  <c r="AO267" i="48"/>
  <c r="AP267" i="48"/>
  <c r="AQ267" i="48"/>
  <c r="AR267" i="48"/>
  <c r="AS267" i="48"/>
  <c r="AU267" i="48"/>
  <c r="AJ267" i="48"/>
  <c r="AX267" i="48"/>
  <c r="AY267" i="48"/>
  <c r="AZ267" i="48"/>
  <c r="BA267" i="48"/>
  <c r="BB267" i="48"/>
  <c r="AN268" i="48"/>
  <c r="AO268" i="48"/>
  <c r="AP268" i="48"/>
  <c r="AQ268" i="48"/>
  <c r="AR268" i="48"/>
  <c r="AS268" i="48"/>
  <c r="AU268" i="48"/>
  <c r="AJ268" i="48"/>
  <c r="AX268" i="48"/>
  <c r="AY268" i="48"/>
  <c r="AZ268" i="48"/>
  <c r="BA268" i="48"/>
  <c r="BB268" i="48"/>
  <c r="AN269" i="48"/>
  <c r="AO269" i="48"/>
  <c r="AP269" i="48"/>
  <c r="AQ269" i="48"/>
  <c r="AR269" i="48"/>
  <c r="AS269" i="48"/>
  <c r="AU269" i="48"/>
  <c r="AJ269" i="48"/>
  <c r="AX269" i="48"/>
  <c r="AY269" i="48"/>
  <c r="AZ269" i="48"/>
  <c r="BA269" i="48"/>
  <c r="BB269" i="48"/>
  <c r="AN270" i="48"/>
  <c r="AO270" i="48"/>
  <c r="AP270" i="48"/>
  <c r="AQ270" i="48"/>
  <c r="AR270" i="48"/>
  <c r="AS270" i="48"/>
  <c r="AU270" i="48"/>
  <c r="AJ270" i="48"/>
  <c r="AX270" i="48"/>
  <c r="AY270" i="48"/>
  <c r="AZ270" i="48"/>
  <c r="BA270" i="48"/>
  <c r="BB270" i="48"/>
  <c r="AN271" i="48"/>
  <c r="AO271" i="48"/>
  <c r="AP271" i="48"/>
  <c r="AQ271" i="48"/>
  <c r="AR271" i="48"/>
  <c r="AS271" i="48"/>
  <c r="AU271" i="48"/>
  <c r="AJ271" i="48"/>
  <c r="AX271" i="48"/>
  <c r="AY271" i="48"/>
  <c r="AZ271" i="48"/>
  <c r="BA271" i="48"/>
  <c r="BB271" i="48"/>
  <c r="AN272" i="48"/>
  <c r="AO272" i="48"/>
  <c r="AP272" i="48"/>
  <c r="AQ272" i="48"/>
  <c r="AR272" i="48"/>
  <c r="AS272" i="48"/>
  <c r="AU272" i="48"/>
  <c r="AJ272" i="48"/>
  <c r="AX272" i="48"/>
  <c r="AY272" i="48"/>
  <c r="AZ272" i="48"/>
  <c r="BA272" i="48"/>
  <c r="BB272" i="48"/>
  <c r="AN273" i="48"/>
  <c r="AO273" i="48"/>
  <c r="AP273" i="48"/>
  <c r="AQ273" i="48"/>
  <c r="AR273" i="48"/>
  <c r="AS273" i="48"/>
  <c r="AU273" i="48"/>
  <c r="AJ273" i="48"/>
  <c r="AX273" i="48"/>
  <c r="AY273" i="48"/>
  <c r="AZ273" i="48"/>
  <c r="BA273" i="48"/>
  <c r="BB273" i="48"/>
  <c r="AN274" i="48"/>
  <c r="AO274" i="48"/>
  <c r="AP274" i="48"/>
  <c r="AQ274" i="48"/>
  <c r="AR274" i="48"/>
  <c r="AS274" i="48"/>
  <c r="AU274" i="48"/>
  <c r="AJ274" i="48"/>
  <c r="AX274" i="48"/>
  <c r="AY274" i="48"/>
  <c r="AZ274" i="48"/>
  <c r="BA274" i="48"/>
  <c r="BB274" i="48"/>
  <c r="AN275" i="48"/>
  <c r="AO275" i="48"/>
  <c r="AP275" i="48"/>
  <c r="AQ275" i="48"/>
  <c r="AR275" i="48"/>
  <c r="AS275" i="48"/>
  <c r="AU275" i="48"/>
  <c r="AJ275" i="48"/>
  <c r="AX275" i="48"/>
  <c r="AY275" i="48"/>
  <c r="AZ275" i="48"/>
  <c r="BA275" i="48"/>
  <c r="BB275" i="48"/>
  <c r="AN276" i="48"/>
  <c r="AO276" i="48"/>
  <c r="AP276" i="48"/>
  <c r="AQ276" i="48"/>
  <c r="AR276" i="48"/>
  <c r="AS276" i="48"/>
  <c r="AU276" i="48"/>
  <c r="AJ276" i="48"/>
  <c r="AX276" i="48"/>
  <c r="AY276" i="48"/>
  <c r="AZ276" i="48"/>
  <c r="BA276" i="48"/>
  <c r="BB276" i="48"/>
  <c r="AN277" i="48"/>
  <c r="AO277" i="48"/>
  <c r="AP277" i="48"/>
  <c r="AQ277" i="48"/>
  <c r="AR277" i="48"/>
  <c r="AS277" i="48"/>
  <c r="AU277" i="48"/>
  <c r="AJ277" i="48"/>
  <c r="AX277" i="48"/>
  <c r="AY277" i="48"/>
  <c r="AZ277" i="48"/>
  <c r="BA277" i="48"/>
  <c r="BB277" i="48"/>
  <c r="AN278" i="48"/>
  <c r="AO278" i="48"/>
  <c r="AP278" i="48"/>
  <c r="AQ278" i="48"/>
  <c r="AR278" i="48"/>
  <c r="AS278" i="48"/>
  <c r="AU278" i="48"/>
  <c r="AJ278" i="48"/>
  <c r="AX278" i="48"/>
  <c r="AY278" i="48"/>
  <c r="AZ278" i="48"/>
  <c r="BA278" i="48"/>
  <c r="BB278" i="48"/>
  <c r="AN279" i="48"/>
  <c r="AO279" i="48"/>
  <c r="AP279" i="48"/>
  <c r="AQ279" i="48"/>
  <c r="AR279" i="48"/>
  <c r="AS279" i="48"/>
  <c r="AU279" i="48"/>
  <c r="AJ279" i="48"/>
  <c r="AX279" i="48"/>
  <c r="AY279" i="48"/>
  <c r="AZ279" i="48"/>
  <c r="BA279" i="48"/>
  <c r="BB279" i="48"/>
  <c r="AN280" i="48"/>
  <c r="AO280" i="48"/>
  <c r="AP280" i="48"/>
  <c r="AQ280" i="48"/>
  <c r="AR280" i="48"/>
  <c r="AS280" i="48"/>
  <c r="AU280" i="48"/>
  <c r="AJ280" i="48"/>
  <c r="AX280" i="48"/>
  <c r="AY280" i="48"/>
  <c r="AZ280" i="48"/>
  <c r="BA280" i="48"/>
  <c r="BB280" i="48"/>
  <c r="AN281" i="48"/>
  <c r="AO281" i="48"/>
  <c r="AP281" i="48"/>
  <c r="AQ281" i="48"/>
  <c r="AR281" i="48"/>
  <c r="AS281" i="48"/>
  <c r="AU281" i="48"/>
  <c r="AJ281" i="48"/>
  <c r="AX281" i="48"/>
  <c r="AY281" i="48"/>
  <c r="AZ281" i="48"/>
  <c r="BA281" i="48"/>
  <c r="BB281" i="48"/>
  <c r="AN282" i="48"/>
  <c r="AO282" i="48"/>
  <c r="AP282" i="48"/>
  <c r="AQ282" i="48"/>
  <c r="AR282" i="48"/>
  <c r="AS282" i="48"/>
  <c r="AU282" i="48"/>
  <c r="AJ282" i="48"/>
  <c r="AX282" i="48"/>
  <c r="AY282" i="48"/>
  <c r="AZ282" i="48"/>
  <c r="BA282" i="48"/>
  <c r="BB282" i="48"/>
  <c r="AN283" i="48"/>
  <c r="AO283" i="48"/>
  <c r="AP283" i="48"/>
  <c r="AQ283" i="48"/>
  <c r="AR283" i="48"/>
  <c r="AS283" i="48"/>
  <c r="AU283" i="48"/>
  <c r="AJ283" i="48"/>
  <c r="AX283" i="48"/>
  <c r="AY283" i="48"/>
  <c r="AZ283" i="48"/>
  <c r="BA283" i="48"/>
  <c r="BB283" i="48"/>
  <c r="AN284" i="48"/>
  <c r="AO284" i="48"/>
  <c r="AP284" i="48"/>
  <c r="AQ284" i="48"/>
  <c r="AR284" i="48"/>
  <c r="AS284" i="48"/>
  <c r="AU284" i="48"/>
  <c r="AJ284" i="48"/>
  <c r="AX284" i="48"/>
  <c r="AY284" i="48"/>
  <c r="AZ284" i="48"/>
  <c r="BA284" i="48"/>
  <c r="BB284" i="48"/>
  <c r="AN285" i="48"/>
  <c r="AO285" i="48"/>
  <c r="AP285" i="48"/>
  <c r="AQ285" i="48"/>
  <c r="AR285" i="48"/>
  <c r="AS285" i="48"/>
  <c r="AU285" i="48"/>
  <c r="AJ285" i="48"/>
  <c r="AX285" i="48"/>
  <c r="AY285" i="48"/>
  <c r="AZ285" i="48"/>
  <c r="BA285" i="48"/>
  <c r="BB285" i="48"/>
  <c r="AN286" i="48"/>
  <c r="AO286" i="48"/>
  <c r="AP286" i="48"/>
  <c r="AQ286" i="48"/>
  <c r="AR286" i="48"/>
  <c r="AS286" i="48"/>
  <c r="AU286" i="48"/>
  <c r="AJ286" i="48"/>
  <c r="AX286" i="48"/>
  <c r="AY286" i="48"/>
  <c r="AZ286" i="48"/>
  <c r="BA286" i="48"/>
  <c r="BB286" i="48"/>
  <c r="AN287" i="48"/>
  <c r="AO287" i="48"/>
  <c r="AP287" i="48"/>
  <c r="AQ287" i="48"/>
  <c r="AR287" i="48"/>
  <c r="AS287" i="48"/>
  <c r="AU287" i="48"/>
  <c r="AJ287" i="48"/>
  <c r="AX287" i="48"/>
  <c r="AY287" i="48"/>
  <c r="AZ287" i="48"/>
  <c r="BA287" i="48"/>
  <c r="BB287" i="48"/>
  <c r="AN288" i="48"/>
  <c r="AO288" i="48"/>
  <c r="AP288" i="48"/>
  <c r="AQ288" i="48"/>
  <c r="AR288" i="48"/>
  <c r="AS288" i="48"/>
  <c r="AU288" i="48"/>
  <c r="AJ288" i="48"/>
  <c r="AX288" i="48"/>
  <c r="AY288" i="48"/>
  <c r="AZ288" i="48"/>
  <c r="BA288" i="48"/>
  <c r="BB288" i="48"/>
  <c r="AN289" i="48"/>
  <c r="AO289" i="48"/>
  <c r="AP289" i="48"/>
  <c r="AQ289" i="48"/>
  <c r="AR289" i="48"/>
  <c r="AS289" i="48"/>
  <c r="AU289" i="48"/>
  <c r="AJ289" i="48"/>
  <c r="AX289" i="48"/>
  <c r="AY289" i="48"/>
  <c r="AZ289" i="48"/>
  <c r="BA289" i="48"/>
  <c r="BB289" i="48"/>
  <c r="AN290" i="48"/>
  <c r="AO290" i="48"/>
  <c r="AP290" i="48"/>
  <c r="AQ290" i="48"/>
  <c r="AR290" i="48"/>
  <c r="AS290" i="48"/>
  <c r="AU290" i="48"/>
  <c r="AJ290" i="48"/>
  <c r="AX290" i="48"/>
  <c r="AY290" i="48"/>
  <c r="AZ290" i="48"/>
  <c r="BA290" i="48"/>
  <c r="BB290" i="48"/>
  <c r="AN291" i="48"/>
  <c r="AO291" i="48"/>
  <c r="AP291" i="48"/>
  <c r="AQ291" i="48"/>
  <c r="AR291" i="48"/>
  <c r="AS291" i="48"/>
  <c r="AU291" i="48"/>
  <c r="AJ291" i="48"/>
  <c r="AX291" i="48"/>
  <c r="AY291" i="48"/>
  <c r="AZ291" i="48"/>
  <c r="BA291" i="48"/>
  <c r="BB291" i="48"/>
  <c r="AN292" i="48"/>
  <c r="AO292" i="48"/>
  <c r="AP292" i="48"/>
  <c r="AQ292" i="48"/>
  <c r="AR292" i="48"/>
  <c r="AS292" i="48"/>
  <c r="AU292" i="48"/>
  <c r="AJ292" i="48"/>
  <c r="AX292" i="48"/>
  <c r="AY292" i="48"/>
  <c r="AZ292" i="48"/>
  <c r="BA292" i="48"/>
  <c r="BB292" i="48"/>
  <c r="AN293" i="48"/>
  <c r="AO293" i="48"/>
  <c r="AP293" i="48"/>
  <c r="AQ293" i="48"/>
  <c r="AR293" i="48"/>
  <c r="AS293" i="48"/>
  <c r="AU293" i="48"/>
  <c r="AJ293" i="48"/>
  <c r="AX293" i="48"/>
  <c r="AY293" i="48"/>
  <c r="AZ293" i="48"/>
  <c r="BA293" i="48"/>
  <c r="BB293" i="48"/>
  <c r="AN294" i="48"/>
  <c r="AO294" i="48"/>
  <c r="AP294" i="48"/>
  <c r="AQ294" i="48"/>
  <c r="AR294" i="48"/>
  <c r="AS294" i="48"/>
  <c r="AU294" i="48"/>
  <c r="AJ294" i="48"/>
  <c r="AX294" i="48"/>
  <c r="AY294" i="48"/>
  <c r="AZ294" i="48"/>
  <c r="BA294" i="48"/>
  <c r="BB294" i="48"/>
  <c r="AN295" i="48"/>
  <c r="AO295" i="48"/>
  <c r="AP295" i="48"/>
  <c r="AQ295" i="48"/>
  <c r="AR295" i="48"/>
  <c r="AS295" i="48"/>
  <c r="AU295" i="48"/>
  <c r="AJ295" i="48"/>
  <c r="AX295" i="48"/>
  <c r="AY295" i="48"/>
  <c r="AZ295" i="48"/>
  <c r="BA295" i="48"/>
  <c r="BB295" i="48"/>
  <c r="AN296" i="48"/>
  <c r="AO296" i="48"/>
  <c r="AP296" i="48"/>
  <c r="AQ296" i="48"/>
  <c r="AR296" i="48"/>
  <c r="AS296" i="48"/>
  <c r="AU296" i="48"/>
  <c r="AJ296" i="48"/>
  <c r="AX296" i="48"/>
  <c r="AY296" i="48"/>
  <c r="AZ296" i="48"/>
  <c r="BA296" i="48"/>
  <c r="BB296" i="48"/>
  <c r="AN297" i="48"/>
  <c r="AO297" i="48"/>
  <c r="AP297" i="48"/>
  <c r="AQ297" i="48"/>
  <c r="AR297" i="48"/>
  <c r="AS297" i="48"/>
  <c r="AU297" i="48"/>
  <c r="AJ297" i="48"/>
  <c r="AX297" i="48"/>
  <c r="AY297" i="48"/>
  <c r="AZ297" i="48"/>
  <c r="BA297" i="48"/>
  <c r="BB297" i="48"/>
  <c r="AN298" i="48"/>
  <c r="AO298" i="48"/>
  <c r="AP298" i="48"/>
  <c r="AQ298" i="48"/>
  <c r="AR298" i="48"/>
  <c r="AS298" i="48"/>
  <c r="AU298" i="48"/>
  <c r="AJ298" i="48"/>
  <c r="AX298" i="48"/>
  <c r="AY298" i="48"/>
  <c r="AZ298" i="48"/>
  <c r="BA298" i="48"/>
  <c r="BB298" i="48"/>
  <c r="AN299" i="48"/>
  <c r="AO299" i="48"/>
  <c r="AP299" i="48"/>
  <c r="AQ299" i="48"/>
  <c r="AR299" i="48"/>
  <c r="AS299" i="48"/>
  <c r="AU299" i="48"/>
  <c r="AJ299" i="48"/>
  <c r="AX299" i="48"/>
  <c r="AY299" i="48"/>
  <c r="AZ299" i="48"/>
  <c r="BA299" i="48"/>
  <c r="BB299" i="48"/>
  <c r="AN300" i="48"/>
  <c r="AO300" i="48"/>
  <c r="AP300" i="48"/>
  <c r="AQ300" i="48"/>
  <c r="AR300" i="48"/>
  <c r="AS300" i="48"/>
  <c r="AU300" i="48"/>
  <c r="AJ300" i="48"/>
  <c r="AX300" i="48"/>
  <c r="AY300" i="48"/>
  <c r="AZ300" i="48"/>
  <c r="BA300" i="48"/>
  <c r="BB300" i="48"/>
  <c r="AN301" i="48"/>
  <c r="AO301" i="48"/>
  <c r="AP301" i="48"/>
  <c r="AQ301" i="48"/>
  <c r="AR301" i="48"/>
  <c r="AS301" i="48"/>
  <c r="AU301" i="48"/>
  <c r="AJ301" i="48"/>
  <c r="AX301" i="48"/>
  <c r="AY301" i="48"/>
  <c r="AZ301" i="48"/>
  <c r="BA301" i="48"/>
  <c r="BB301" i="48"/>
  <c r="AN302" i="48"/>
  <c r="AO302" i="48"/>
  <c r="AP302" i="48"/>
  <c r="AQ302" i="48"/>
  <c r="AR302" i="48"/>
  <c r="AS302" i="48"/>
  <c r="AU302" i="48"/>
  <c r="AJ302" i="48"/>
  <c r="AX302" i="48"/>
  <c r="AY302" i="48"/>
  <c r="AZ302" i="48"/>
  <c r="BA302" i="48"/>
  <c r="BB302" i="48"/>
  <c r="AN303" i="48"/>
  <c r="AO303" i="48"/>
  <c r="AP303" i="48"/>
  <c r="AQ303" i="48"/>
  <c r="AR303" i="48"/>
  <c r="AS303" i="48"/>
  <c r="AU303" i="48"/>
  <c r="AJ303" i="48"/>
  <c r="AX303" i="48"/>
  <c r="AY303" i="48"/>
  <c r="AZ303" i="48"/>
  <c r="BA303" i="48"/>
  <c r="BB303" i="48"/>
  <c r="AN304" i="48"/>
  <c r="AO304" i="48"/>
  <c r="AP304" i="48"/>
  <c r="AQ304" i="48"/>
  <c r="AR304" i="48"/>
  <c r="AS304" i="48"/>
  <c r="AU304" i="48"/>
  <c r="AJ304" i="48"/>
  <c r="AX304" i="48"/>
  <c r="AY304" i="48"/>
  <c r="AZ304" i="48"/>
  <c r="BA304" i="48"/>
  <c r="BB304" i="48"/>
  <c r="AN305" i="48"/>
  <c r="AO305" i="48"/>
  <c r="AP305" i="48"/>
  <c r="AQ305" i="48"/>
  <c r="AR305" i="48"/>
  <c r="AS305" i="48"/>
  <c r="AU305" i="48"/>
  <c r="AJ305" i="48"/>
  <c r="AX305" i="48"/>
  <c r="AY305" i="48"/>
  <c r="AZ305" i="48"/>
  <c r="BA305" i="48"/>
  <c r="BB305" i="48"/>
  <c r="AN306" i="48"/>
  <c r="AO306" i="48"/>
  <c r="AP306" i="48"/>
  <c r="AQ306" i="48"/>
  <c r="AR306" i="48"/>
  <c r="AS306" i="48"/>
  <c r="AU306" i="48"/>
  <c r="AJ306" i="48"/>
  <c r="AX306" i="48"/>
  <c r="AY306" i="48"/>
  <c r="AZ306" i="48"/>
  <c r="BA306" i="48"/>
  <c r="BB306" i="48"/>
  <c r="AN307" i="48"/>
  <c r="AO307" i="48"/>
  <c r="AP307" i="48"/>
  <c r="AQ307" i="48"/>
  <c r="AR307" i="48"/>
  <c r="AS307" i="48"/>
  <c r="AU307" i="48"/>
  <c r="AJ307" i="48"/>
  <c r="AX307" i="48"/>
  <c r="AY307" i="48"/>
  <c r="AZ307" i="48"/>
  <c r="BA307" i="48"/>
  <c r="BB307" i="48"/>
  <c r="A9" i="48"/>
  <c r="A10" i="48"/>
  <c r="F40" i="49"/>
  <c r="BB8" i="48"/>
  <c r="BA8" i="48"/>
  <c r="AZ8" i="48"/>
  <c r="AX8" i="48"/>
  <c r="AY8" i="48" s="1"/>
  <c r="AU8" i="48"/>
  <c r="AS8" i="48"/>
  <c r="AV8" i="48" s="1"/>
  <c r="AR8" i="48"/>
  <c r="AP8" i="48"/>
  <c r="AQ8" i="48" s="1"/>
  <c r="AN8" i="48"/>
  <c r="AO8" i="48" s="1"/>
  <c r="AV301" i="48"/>
  <c r="AM301" i="48"/>
  <c r="AT301" i="48"/>
  <c r="AH301" i="48"/>
  <c r="AT238" i="48"/>
  <c r="AH238" i="48"/>
  <c r="AV221" i="48"/>
  <c r="AM221" i="48"/>
  <c r="AV197" i="48"/>
  <c r="AT196" i="48"/>
  <c r="AH196" i="48"/>
  <c r="AT194" i="48"/>
  <c r="AH194" i="48"/>
  <c r="AV25" i="48"/>
  <c r="AM25" i="48"/>
  <c r="AV17" i="48"/>
  <c r="AW17" i="48"/>
  <c r="AV13" i="48"/>
  <c r="AV9" i="48"/>
  <c r="AV164" i="48"/>
  <c r="AM164" i="48"/>
  <c r="AT239" i="48"/>
  <c r="AH239" i="48"/>
  <c r="AT227" i="48"/>
  <c r="AH227" i="48"/>
  <c r="AT205" i="48"/>
  <c r="AH205" i="48"/>
  <c r="AT197" i="48"/>
  <c r="AH197" i="48"/>
  <c r="AV134" i="48"/>
  <c r="AV130" i="48"/>
  <c r="AW130" i="48"/>
  <c r="AT79" i="48"/>
  <c r="AH79" i="48"/>
  <c r="AT71" i="48"/>
  <c r="AH71" i="48"/>
  <c r="AT70" i="48"/>
  <c r="AH70" i="48"/>
  <c r="AV65" i="48"/>
  <c r="AW65" i="48"/>
  <c r="AT32" i="48"/>
  <c r="AH32" i="48"/>
  <c r="AT28" i="48"/>
  <c r="AH28" i="48"/>
  <c r="AV26" i="48"/>
  <c r="AV22" i="48"/>
  <c r="AT19" i="48"/>
  <c r="AH19" i="48"/>
  <c r="AT17" i="48"/>
  <c r="AH17" i="48"/>
  <c r="AT11" i="48"/>
  <c r="AH11" i="48"/>
  <c r="AV136" i="48"/>
  <c r="AM136" i="48"/>
  <c r="AV92" i="48"/>
  <c r="AT91" i="48"/>
  <c r="AH91" i="48"/>
  <c r="AT89" i="48"/>
  <c r="AH89" i="48"/>
  <c r="AV162" i="48"/>
  <c r="AW162" i="48"/>
  <c r="AV267" i="48"/>
  <c r="AT255" i="48"/>
  <c r="AH255" i="48"/>
  <c r="AV231" i="48"/>
  <c r="AW231" i="48"/>
  <c r="AT228" i="48"/>
  <c r="AH228" i="48"/>
  <c r="AT206" i="48"/>
  <c r="AH206" i="48"/>
  <c r="AT200" i="48"/>
  <c r="AH200" i="48"/>
  <c r="AT188" i="48"/>
  <c r="AH188" i="48"/>
  <c r="AT168" i="48"/>
  <c r="AH168" i="48"/>
  <c r="AT164" i="48"/>
  <c r="AH164" i="48"/>
  <c r="AT146" i="48"/>
  <c r="AH146" i="48"/>
  <c r="AT126" i="48"/>
  <c r="AH126" i="48"/>
  <c r="AV298" i="48"/>
  <c r="AV218" i="48"/>
  <c r="AV206" i="48"/>
  <c r="AM206" i="48"/>
  <c r="AT305" i="48"/>
  <c r="AH305" i="48"/>
  <c r="AT237" i="48"/>
  <c r="AH237" i="48"/>
  <c r="AT181" i="48"/>
  <c r="AH181" i="48"/>
  <c r="AT173" i="48"/>
  <c r="AH173" i="48"/>
  <c r="AT169" i="48"/>
  <c r="AH169" i="48"/>
  <c r="AT304" i="48"/>
  <c r="AH304" i="48"/>
  <c r="AT302" i="48"/>
  <c r="AH302" i="48"/>
  <c r="AV265" i="48"/>
  <c r="AW265" i="48"/>
  <c r="AV264" i="48"/>
  <c r="AW264" i="48"/>
  <c r="AV262" i="48"/>
  <c r="AT261" i="48"/>
  <c r="AH261" i="48"/>
  <c r="AT257" i="48"/>
  <c r="AH257" i="48"/>
  <c r="AV256" i="48"/>
  <c r="AW256" i="48"/>
  <c r="AV253" i="48"/>
  <c r="AM253" i="48"/>
  <c r="AV240" i="48"/>
  <c r="AV238" i="48"/>
  <c r="AM238" i="48"/>
  <c r="AV237" i="48"/>
  <c r="AM237" i="48"/>
  <c r="AV200" i="48"/>
  <c r="AM200" i="48"/>
  <c r="AV182" i="48"/>
  <c r="AV177" i="48"/>
  <c r="AW177" i="48"/>
  <c r="AV173" i="48"/>
  <c r="AW173" i="48"/>
  <c r="AT128" i="48"/>
  <c r="AH128" i="48"/>
  <c r="AT101" i="48"/>
  <c r="AH101" i="48"/>
  <c r="AT98" i="48"/>
  <c r="AH98" i="48"/>
  <c r="AT64" i="48"/>
  <c r="AH64" i="48"/>
  <c r="AT307" i="48"/>
  <c r="AH307" i="48"/>
  <c r="AT293" i="48"/>
  <c r="AH293" i="48"/>
  <c r="AT287" i="48"/>
  <c r="AH287" i="48"/>
  <c r="AT246" i="48"/>
  <c r="AH246" i="48"/>
  <c r="AT235" i="48"/>
  <c r="AH235" i="48"/>
  <c r="AT225" i="48"/>
  <c r="AH225" i="48"/>
  <c r="AT221" i="48"/>
  <c r="AH221" i="48"/>
  <c r="AT69" i="48"/>
  <c r="AH69" i="48"/>
  <c r="AV70" i="48"/>
  <c r="AV306" i="48"/>
  <c r="AM306" i="48"/>
  <c r="AV305" i="48"/>
  <c r="AW305" i="48"/>
  <c r="AV283" i="48"/>
  <c r="AW283" i="48"/>
  <c r="AV234" i="48"/>
  <c r="AW234" i="48"/>
  <c r="AV224" i="48"/>
  <c r="AV172" i="48"/>
  <c r="AM172" i="48"/>
  <c r="AV163" i="48"/>
  <c r="AM163" i="48"/>
  <c r="AV159" i="48"/>
  <c r="AM159" i="48"/>
  <c r="AV137" i="48"/>
  <c r="AT136" i="48"/>
  <c r="AH136" i="48"/>
  <c r="AV131" i="48"/>
  <c r="AW131" i="48"/>
  <c r="AT127" i="48"/>
  <c r="AH127" i="48"/>
  <c r="AT121" i="48"/>
  <c r="AH121" i="48"/>
  <c r="AV120" i="48"/>
  <c r="AW120" i="48"/>
  <c r="AT116" i="48"/>
  <c r="AH116" i="48"/>
  <c r="AV115" i="48"/>
  <c r="AM115" i="48"/>
  <c r="AV111" i="48"/>
  <c r="AM111" i="48"/>
  <c r="AT108" i="48"/>
  <c r="AH108" i="48"/>
  <c r="AT104" i="48"/>
  <c r="AH104" i="48"/>
  <c r="AV99" i="48"/>
  <c r="AM99" i="48"/>
  <c r="AV85" i="48"/>
  <c r="AW85" i="48"/>
  <c r="AT75" i="48"/>
  <c r="AH75" i="48"/>
  <c r="AT73" i="48"/>
  <c r="AH73" i="48"/>
  <c r="AV53" i="48"/>
  <c r="AW53" i="48"/>
  <c r="AT48" i="48"/>
  <c r="AH48" i="48"/>
  <c r="AV47" i="48"/>
  <c r="AM47" i="48"/>
  <c r="AT46" i="48"/>
  <c r="AH46" i="48"/>
  <c r="AT41" i="48"/>
  <c r="AH41" i="48"/>
  <c r="AV40" i="48"/>
  <c r="AT38" i="48"/>
  <c r="AH38" i="48"/>
  <c r="AT276" i="48"/>
  <c r="AH276" i="48"/>
  <c r="AT176" i="48"/>
  <c r="AH176" i="48"/>
  <c r="AT165" i="48"/>
  <c r="AH165" i="48"/>
  <c r="AT159" i="48"/>
  <c r="AH159" i="48"/>
  <c r="AT152" i="48"/>
  <c r="AH152" i="48"/>
  <c r="AT148" i="48"/>
  <c r="AH148" i="48"/>
  <c r="AT143" i="48"/>
  <c r="AH143" i="48"/>
  <c r="AT117" i="48"/>
  <c r="AH117" i="48"/>
  <c r="AT109" i="48"/>
  <c r="AH109" i="48"/>
  <c r="AT105" i="48"/>
  <c r="AH105" i="48"/>
  <c r="AV91" i="48"/>
  <c r="AM91" i="48"/>
  <c r="AT87" i="48"/>
  <c r="AH87" i="48"/>
  <c r="AT85" i="48"/>
  <c r="AH85" i="48"/>
  <c r="AT76" i="48"/>
  <c r="AH76" i="48"/>
  <c r="AT65" i="48"/>
  <c r="AH65" i="48"/>
  <c r="AT61" i="48"/>
  <c r="AH61" i="48"/>
  <c r="AT42" i="48"/>
  <c r="AH42" i="48"/>
  <c r="AT37" i="48"/>
  <c r="AH37" i="48"/>
  <c r="AT303" i="48"/>
  <c r="AH303" i="48"/>
  <c r="AT289" i="48"/>
  <c r="AH289" i="48"/>
  <c r="AT236" i="48"/>
  <c r="AH236" i="48"/>
  <c r="AT224" i="48"/>
  <c r="AH224" i="48"/>
  <c r="AT174" i="48"/>
  <c r="AH174" i="48"/>
  <c r="AV302" i="48"/>
  <c r="AM302" i="48"/>
  <c r="AT290" i="48"/>
  <c r="AH290" i="48"/>
  <c r="AV281" i="48"/>
  <c r="AW281" i="48"/>
  <c r="AV278" i="48"/>
  <c r="AT273" i="48"/>
  <c r="AH273" i="48"/>
  <c r="AV272" i="48"/>
  <c r="AM272" i="48"/>
  <c r="AT260" i="48"/>
  <c r="AH260" i="48"/>
  <c r="AT254" i="48"/>
  <c r="AH254" i="48"/>
  <c r="AT252" i="48"/>
  <c r="AH252" i="48"/>
  <c r="AV222" i="48"/>
  <c r="AM222" i="48"/>
  <c r="AT216" i="48"/>
  <c r="AH216" i="48"/>
  <c r="AT209" i="48"/>
  <c r="AH209" i="48"/>
  <c r="AV205" i="48"/>
  <c r="AM205" i="48"/>
  <c r="AT202" i="48"/>
  <c r="AH202" i="48"/>
  <c r="AV201" i="48"/>
  <c r="AM201" i="48"/>
  <c r="AT189" i="48"/>
  <c r="AH189" i="48"/>
  <c r="AV178" i="48"/>
  <c r="AW178" i="48"/>
  <c r="AT167" i="48"/>
  <c r="AH167" i="48"/>
  <c r="AV165" i="48"/>
  <c r="AM165" i="48"/>
  <c r="AV161" i="48"/>
  <c r="AT160" i="48"/>
  <c r="AH160" i="48"/>
  <c r="AV153" i="48"/>
  <c r="AW153" i="48"/>
  <c r="AT153" i="48"/>
  <c r="AH153" i="48"/>
  <c r="AV18" i="48"/>
  <c r="AW18" i="48"/>
  <c r="AV307" i="48"/>
  <c r="AM307" i="48"/>
  <c r="AT298" i="48"/>
  <c r="AH298" i="48"/>
  <c r="AT291" i="48"/>
  <c r="AH291" i="48"/>
  <c r="AT272" i="48"/>
  <c r="AH272" i="48"/>
  <c r="AT292" i="48"/>
  <c r="AH292" i="48"/>
  <c r="AT285" i="48"/>
  <c r="AH285" i="48"/>
  <c r="AT271" i="48"/>
  <c r="AH271" i="48"/>
  <c r="AT270" i="48"/>
  <c r="AH270" i="48"/>
  <c r="AT269" i="48"/>
  <c r="AH269" i="48"/>
  <c r="AT259" i="48"/>
  <c r="AH259" i="48"/>
  <c r="AT251" i="48"/>
  <c r="AH251" i="48"/>
  <c r="AV225" i="48"/>
  <c r="AW225" i="48"/>
  <c r="AT222" i="48"/>
  <c r="AH222" i="48"/>
  <c r="AV304" i="48"/>
  <c r="AW304" i="48"/>
  <c r="AV295" i="48"/>
  <c r="AW295" i="48"/>
  <c r="AV288" i="48"/>
  <c r="AM288" i="48"/>
  <c r="AV286" i="48"/>
  <c r="AM286" i="48"/>
  <c r="AV284" i="48"/>
  <c r="AM284" i="48"/>
  <c r="AV268" i="48"/>
  <c r="AM268" i="48"/>
  <c r="AV251" i="48"/>
  <c r="AW251" i="48"/>
  <c r="AT248" i="48"/>
  <c r="AH248" i="48"/>
  <c r="AV226" i="48"/>
  <c r="AM226" i="48"/>
  <c r="AT223" i="48"/>
  <c r="AH223" i="48"/>
  <c r="AV215" i="48"/>
  <c r="AM215" i="48"/>
  <c r="AT204" i="48"/>
  <c r="AH204" i="48"/>
  <c r="AT203" i="48"/>
  <c r="AH203" i="48"/>
  <c r="AT201" i="48"/>
  <c r="AH201" i="48"/>
  <c r="AT195" i="48"/>
  <c r="AH195" i="48"/>
  <c r="AT191" i="48"/>
  <c r="AH191" i="48"/>
  <c r="AV187" i="48"/>
  <c r="AM187" i="48"/>
  <c r="AT184" i="48"/>
  <c r="AH184" i="48"/>
  <c r="AT175" i="48"/>
  <c r="AH175" i="48"/>
  <c r="AT171" i="48"/>
  <c r="AH171" i="48"/>
  <c r="AV169" i="48"/>
  <c r="AW169" i="48"/>
  <c r="AV168" i="48"/>
  <c r="AM168" i="48"/>
  <c r="AV157" i="48"/>
  <c r="AW157" i="48"/>
  <c r="AV147" i="48"/>
  <c r="AM147" i="48"/>
  <c r="AV138" i="48"/>
  <c r="AW138" i="48"/>
  <c r="AV132" i="48"/>
  <c r="AM132" i="48"/>
  <c r="AV116" i="48"/>
  <c r="AM116" i="48"/>
  <c r="AV112" i="48"/>
  <c r="AW112" i="48"/>
  <c r="AV97" i="48"/>
  <c r="AW97" i="48"/>
  <c r="AV81" i="48"/>
  <c r="AW81" i="48"/>
  <c r="AV73" i="48"/>
  <c r="AV72" i="48"/>
  <c r="AW72" i="48"/>
  <c r="AV69" i="48"/>
  <c r="AW69" i="48"/>
  <c r="AV63" i="48"/>
  <c r="AM63" i="48"/>
  <c r="AV59" i="48"/>
  <c r="AW59" i="48"/>
  <c r="AV54" i="48"/>
  <c r="AW54" i="48"/>
  <c r="AV45" i="48"/>
  <c r="AW45" i="48"/>
  <c r="AV41" i="48"/>
  <c r="AM41" i="48"/>
  <c r="AV36" i="48"/>
  <c r="AM36" i="48"/>
  <c r="AV35" i="48"/>
  <c r="AM35" i="48"/>
  <c r="AV28" i="48"/>
  <c r="AW28" i="48"/>
  <c r="AV19" i="48"/>
  <c r="AM19" i="48"/>
  <c r="AT15" i="48"/>
  <c r="AH15" i="48"/>
  <c r="AT13" i="48"/>
  <c r="AH13" i="48"/>
  <c r="AV12" i="48"/>
  <c r="AW12" i="48"/>
  <c r="AT279" i="48"/>
  <c r="AH279" i="48"/>
  <c r="AT275" i="48"/>
  <c r="AH275" i="48"/>
  <c r="AT265" i="48"/>
  <c r="AH265" i="48"/>
  <c r="AT258" i="48"/>
  <c r="AH258" i="48"/>
  <c r="AT250" i="48"/>
  <c r="AH250" i="48"/>
  <c r="AV249" i="48"/>
  <c r="AW249" i="48"/>
  <c r="AV248" i="48"/>
  <c r="AW248" i="48"/>
  <c r="AV246" i="48"/>
  <c r="AW246" i="48"/>
  <c r="AT245" i="48"/>
  <c r="AH245" i="48"/>
  <c r="AT230" i="48"/>
  <c r="AH230" i="48"/>
  <c r="AV229" i="48"/>
  <c r="AW229" i="48"/>
  <c r="AV228" i="48"/>
  <c r="AW228" i="48"/>
  <c r="AV227" i="48"/>
  <c r="AM227" i="48"/>
  <c r="AT220" i="48"/>
  <c r="AH220" i="48"/>
  <c r="AT219" i="48"/>
  <c r="AH219" i="48"/>
  <c r="AT208" i="48"/>
  <c r="AH208" i="48"/>
  <c r="AT199" i="48"/>
  <c r="AH199" i="48"/>
  <c r="AV195" i="48"/>
  <c r="AM195" i="48"/>
  <c r="AT192" i="48"/>
  <c r="AH192" i="48"/>
  <c r="AV190" i="48"/>
  <c r="AW190" i="48"/>
  <c r="AV188" i="48"/>
  <c r="AW188" i="48"/>
  <c r="AT185" i="48"/>
  <c r="AH185" i="48"/>
  <c r="AT180" i="48"/>
  <c r="AH180" i="48"/>
  <c r="AT178" i="48"/>
  <c r="AH178" i="48"/>
  <c r="AV175" i="48"/>
  <c r="AM175" i="48"/>
  <c r="AT172" i="48"/>
  <c r="AH172" i="48"/>
  <c r="AV149" i="48"/>
  <c r="AM149" i="48"/>
  <c r="AV148" i="48"/>
  <c r="AT144" i="48"/>
  <c r="AH144" i="48"/>
  <c r="AT142" i="48"/>
  <c r="AH142" i="48"/>
  <c r="AT140" i="48"/>
  <c r="AH140" i="48"/>
  <c r="AT134" i="48"/>
  <c r="AH134" i="48"/>
  <c r="AV133" i="48"/>
  <c r="AW133" i="48"/>
  <c r="AT132" i="48"/>
  <c r="AH132" i="48"/>
  <c r="AV122" i="48"/>
  <c r="AW122" i="48"/>
  <c r="AT119" i="48"/>
  <c r="AH119" i="48"/>
  <c r="AV118" i="48"/>
  <c r="AW118" i="48"/>
  <c r="AT114" i="48"/>
  <c r="AH114" i="48"/>
  <c r="AV113" i="48"/>
  <c r="AW113" i="48"/>
  <c r="AT110" i="48"/>
  <c r="AH110" i="48"/>
  <c r="AV109" i="48"/>
  <c r="AW109" i="48"/>
  <c r="AT106" i="48"/>
  <c r="AH106" i="48"/>
  <c r="AT102" i="48"/>
  <c r="AH102" i="48"/>
  <c r="AV98" i="48"/>
  <c r="AW98" i="48"/>
  <c r="AT95" i="48"/>
  <c r="AH95" i="48"/>
  <c r="AV89" i="48"/>
  <c r="AW89" i="48"/>
  <c r="AV88" i="48"/>
  <c r="AM88" i="48"/>
  <c r="AT84" i="48"/>
  <c r="AH84" i="48"/>
  <c r="AV82" i="48"/>
  <c r="AW82" i="48"/>
  <c r="AT81" i="48"/>
  <c r="AH81" i="48"/>
  <c r="AV74" i="48"/>
  <c r="AW74" i="48"/>
  <c r="AT67" i="48"/>
  <c r="AH67" i="48"/>
  <c r="AV66" i="48"/>
  <c r="AV64" i="48"/>
  <c r="AW64" i="48"/>
  <c r="AV60" i="48"/>
  <c r="AW60" i="48"/>
  <c r="AT57" i="48"/>
  <c r="AH57" i="48"/>
  <c r="AV56" i="48"/>
  <c r="AM56" i="48"/>
  <c r="AT50" i="48"/>
  <c r="AH50" i="48"/>
  <c r="AV49" i="48"/>
  <c r="AW49" i="48"/>
  <c r="AT43" i="48"/>
  <c r="AH43" i="48"/>
  <c r="AV37" i="48"/>
  <c r="AW37" i="48"/>
  <c r="AV21" i="48"/>
  <c r="AW21" i="48"/>
  <c r="AT21" i="48"/>
  <c r="AH21" i="48"/>
  <c r="AV20" i="48"/>
  <c r="AM20" i="48"/>
  <c r="AT10" i="48"/>
  <c r="AH10" i="48"/>
  <c r="AT241" i="48"/>
  <c r="AH241" i="48"/>
  <c r="AT231" i="48"/>
  <c r="AH231" i="48"/>
  <c r="AT218" i="48"/>
  <c r="AH218" i="48"/>
  <c r="AT214" i="48"/>
  <c r="AH214" i="48"/>
  <c r="AT156" i="48"/>
  <c r="AH156" i="48"/>
  <c r="AT151" i="48"/>
  <c r="AH151" i="48"/>
  <c r="AT149" i="48"/>
  <c r="AH149" i="48"/>
  <c r="AT135" i="48"/>
  <c r="AH135" i="48"/>
  <c r="AT133" i="48"/>
  <c r="AH133" i="48"/>
  <c r="AT124" i="48"/>
  <c r="AH124" i="48"/>
  <c r="AT120" i="48"/>
  <c r="AH120" i="48"/>
  <c r="AT115" i="48"/>
  <c r="AH115" i="48"/>
  <c r="AV114" i="48"/>
  <c r="AW114" i="48"/>
  <c r="AT111" i="48"/>
  <c r="AH111" i="48"/>
  <c r="AT107" i="48"/>
  <c r="AH107" i="48"/>
  <c r="AT103" i="48"/>
  <c r="AH103" i="48"/>
  <c r="AV101" i="48"/>
  <c r="AM101" i="48"/>
  <c r="AT96" i="48"/>
  <c r="AH96" i="48"/>
  <c r="AV95" i="48"/>
  <c r="AM95" i="48"/>
  <c r="AV90" i="48"/>
  <c r="AW90" i="48"/>
  <c r="AT78" i="48"/>
  <c r="AH78" i="48"/>
  <c r="AV77" i="48"/>
  <c r="AW77" i="48"/>
  <c r="AV76" i="48"/>
  <c r="AW76" i="48"/>
  <c r="AT68" i="48"/>
  <c r="AH68" i="48"/>
  <c r="AV61" i="48"/>
  <c r="AW61" i="48"/>
  <c r="AV57" i="48"/>
  <c r="AM57" i="48"/>
  <c r="AT53" i="48"/>
  <c r="AH53" i="48"/>
  <c r="AV52" i="48"/>
  <c r="AM52" i="48"/>
  <c r="AV51" i="48"/>
  <c r="AM51" i="48"/>
  <c r="AT44" i="48"/>
  <c r="AH44" i="48"/>
  <c r="AV43" i="48"/>
  <c r="AM43" i="48"/>
  <c r="AV10" i="48"/>
  <c r="AW10" i="48"/>
  <c r="AT300" i="48"/>
  <c r="AH300" i="48"/>
  <c r="AT299" i="48"/>
  <c r="AH299" i="48"/>
  <c r="AT297" i="48"/>
  <c r="AH297" i="48"/>
  <c r="AT296" i="48"/>
  <c r="AH296" i="48"/>
  <c r="AT294" i="48"/>
  <c r="AH294" i="48"/>
  <c r="AT282" i="48"/>
  <c r="AH282" i="48"/>
  <c r="AT277" i="48"/>
  <c r="AH277" i="48"/>
  <c r="AT274" i="48"/>
  <c r="AH274" i="48"/>
  <c r="AT266" i="48"/>
  <c r="AH266" i="48"/>
  <c r="AV300" i="48"/>
  <c r="AM300" i="48"/>
  <c r="AV299" i="48"/>
  <c r="AM299" i="48"/>
  <c r="AV297" i="48"/>
  <c r="AW297" i="48"/>
  <c r="AV296" i="48"/>
  <c r="AW296" i="48"/>
  <c r="AV294" i="48"/>
  <c r="AW294" i="48"/>
  <c r="AV293" i="48"/>
  <c r="AM293" i="48"/>
  <c r="AV282" i="48"/>
  <c r="AM282" i="48"/>
  <c r="AV276" i="48"/>
  <c r="AM276" i="48"/>
  <c r="AV275" i="48"/>
  <c r="AW275" i="48"/>
  <c r="AV274" i="48"/>
  <c r="AW274" i="48"/>
  <c r="AV273" i="48"/>
  <c r="AW273" i="48"/>
  <c r="AV270" i="48"/>
  <c r="AW270" i="48"/>
  <c r="AV266" i="48"/>
  <c r="AM266" i="48"/>
  <c r="AV260" i="48"/>
  <c r="AW260" i="48"/>
  <c r="AV259" i="48"/>
  <c r="AM259" i="48"/>
  <c r="AV258" i="48"/>
  <c r="AM258" i="48"/>
  <c r="AV257" i="48"/>
  <c r="AM257" i="48"/>
  <c r="AT256" i="48"/>
  <c r="AH256" i="48"/>
  <c r="AV254" i="48"/>
  <c r="AM254" i="48"/>
  <c r="AT253" i="48"/>
  <c r="AH253" i="48"/>
  <c r="AT233" i="48"/>
  <c r="AH233" i="48"/>
  <c r="AT211" i="48"/>
  <c r="AH211" i="48"/>
  <c r="AT263" i="48"/>
  <c r="AH263" i="48"/>
  <c r="AT247" i="48"/>
  <c r="AH247" i="48"/>
  <c r="AT243" i="48"/>
  <c r="AH243" i="48"/>
  <c r="AT242" i="48"/>
  <c r="AH242" i="48"/>
  <c r="AT232" i="48"/>
  <c r="AH232" i="48"/>
  <c r="AT212" i="48"/>
  <c r="AH212" i="48"/>
  <c r="AT306" i="48"/>
  <c r="AH306" i="48"/>
  <c r="AT295" i="48"/>
  <c r="AH295" i="48"/>
  <c r="AV292" i="48"/>
  <c r="AM292" i="48"/>
  <c r="AV291" i="48"/>
  <c r="AW291" i="48"/>
  <c r="AV290" i="48"/>
  <c r="AW290" i="48"/>
  <c r="AV289" i="48"/>
  <c r="AM289" i="48"/>
  <c r="AT288" i="48"/>
  <c r="AH288" i="48"/>
  <c r="AT286" i="48"/>
  <c r="AH286" i="48"/>
  <c r="AV285" i="48"/>
  <c r="AM285" i="48"/>
  <c r="AT284" i="48"/>
  <c r="AH284" i="48"/>
  <c r="AT283" i="48"/>
  <c r="AH283" i="48"/>
  <c r="AT281" i="48"/>
  <c r="AH281" i="48"/>
  <c r="AT280" i="48"/>
  <c r="AH280" i="48"/>
  <c r="AV279" i="48"/>
  <c r="AM279" i="48"/>
  <c r="AT278" i="48"/>
  <c r="AH278" i="48"/>
  <c r="AV277" i="48"/>
  <c r="AW277" i="48"/>
  <c r="AV269" i="48"/>
  <c r="AM269" i="48"/>
  <c r="AT268" i="48"/>
  <c r="AH268" i="48"/>
  <c r="AT267" i="48"/>
  <c r="AH267" i="48"/>
  <c r="AT264" i="48"/>
  <c r="AH264" i="48"/>
  <c r="AV263" i="48"/>
  <c r="AM263" i="48"/>
  <c r="AT262" i="48"/>
  <c r="AH262" i="48"/>
  <c r="AV261" i="48"/>
  <c r="AW261" i="48"/>
  <c r="AV255" i="48"/>
  <c r="AM255" i="48"/>
  <c r="AV252" i="48"/>
  <c r="AM252" i="48"/>
  <c r="AV247" i="48"/>
  <c r="AM247" i="48"/>
  <c r="AT244" i="48"/>
  <c r="AH244" i="48"/>
  <c r="AT207" i="48"/>
  <c r="AH207" i="48"/>
  <c r="AT186" i="48"/>
  <c r="AH186" i="48"/>
  <c r="AT179" i="48"/>
  <c r="AH179" i="48"/>
  <c r="AT170" i="48"/>
  <c r="AH170" i="48"/>
  <c r="AT158" i="48"/>
  <c r="AH158" i="48"/>
  <c r="AT155" i="48"/>
  <c r="AH155" i="48"/>
  <c r="AT154" i="48"/>
  <c r="AH154" i="48"/>
  <c r="AV151" i="48"/>
  <c r="AW151" i="48"/>
  <c r="AV150" i="48"/>
  <c r="AM150" i="48"/>
  <c r="AV141" i="48"/>
  <c r="AW141" i="48"/>
  <c r="AV127" i="48"/>
  <c r="AM127" i="48"/>
  <c r="AV125" i="48"/>
  <c r="AW125" i="48"/>
  <c r="AV245" i="48"/>
  <c r="AM245" i="48"/>
  <c r="AV219" i="48"/>
  <c r="AW219" i="48"/>
  <c r="AV217" i="48"/>
  <c r="AW217" i="48"/>
  <c r="AV216" i="48"/>
  <c r="AW216" i="48"/>
  <c r="AV214" i="48"/>
  <c r="AW214" i="48"/>
  <c r="AV213" i="48"/>
  <c r="AM213" i="48"/>
  <c r="AV202" i="48"/>
  <c r="AM202" i="48"/>
  <c r="AV199" i="48"/>
  <c r="AW199" i="48"/>
  <c r="AV198" i="48"/>
  <c r="AW198" i="48"/>
  <c r="AV181" i="48"/>
  <c r="AW181" i="48"/>
  <c r="AV179" i="48"/>
  <c r="AM179" i="48"/>
  <c r="AV170" i="48"/>
  <c r="AW170" i="48"/>
  <c r="AV158" i="48"/>
  <c r="AM158" i="48"/>
  <c r="AV156" i="48"/>
  <c r="AM156" i="48"/>
  <c r="AV154" i="48"/>
  <c r="AW154" i="48"/>
  <c r="AT147" i="48"/>
  <c r="AH147" i="48"/>
  <c r="AT139" i="48"/>
  <c r="AH139" i="48"/>
  <c r="AT217" i="48"/>
  <c r="AH217" i="48"/>
  <c r="AT213" i="48"/>
  <c r="AH213" i="48"/>
  <c r="AT210" i="48"/>
  <c r="AH210" i="48"/>
  <c r="AV250" i="48"/>
  <c r="AM250" i="48"/>
  <c r="AT249" i="48"/>
  <c r="AH249" i="48"/>
  <c r="AV244" i="48"/>
  <c r="AM244" i="48"/>
  <c r="AV243" i="48"/>
  <c r="AW243" i="48"/>
  <c r="AV242" i="48"/>
  <c r="AM242" i="48"/>
  <c r="AV241" i="48"/>
  <c r="AM241" i="48"/>
  <c r="AT240" i="48"/>
  <c r="AH240" i="48"/>
  <c r="AV236" i="48"/>
  <c r="AM236" i="48"/>
  <c r="AV235" i="48"/>
  <c r="AW235" i="48"/>
  <c r="AT234" i="48"/>
  <c r="AH234" i="48"/>
  <c r="AV233" i="48"/>
  <c r="AW233" i="48"/>
  <c r="AV232" i="48"/>
  <c r="AW232" i="48"/>
  <c r="AV230" i="48"/>
  <c r="AM230" i="48"/>
  <c r="AT229" i="48"/>
  <c r="AH229" i="48"/>
  <c r="AT226" i="48"/>
  <c r="AH226" i="48"/>
  <c r="AT215" i="48"/>
  <c r="AH215" i="48"/>
  <c r="AV212" i="48"/>
  <c r="AW212" i="48"/>
  <c r="AV211" i="48"/>
  <c r="AM211" i="48"/>
  <c r="AV210" i="48"/>
  <c r="AM210" i="48"/>
  <c r="AV209" i="48"/>
  <c r="AW209" i="48"/>
  <c r="AV208" i="48"/>
  <c r="AM208" i="48"/>
  <c r="AV194" i="48"/>
  <c r="AW194" i="48"/>
  <c r="AV193" i="48"/>
  <c r="AW193" i="48"/>
  <c r="AV191" i="48"/>
  <c r="AM191" i="48"/>
  <c r="AT190" i="48"/>
  <c r="AH190" i="48"/>
  <c r="AV189" i="48"/>
  <c r="AW189" i="48"/>
  <c r="AT187" i="48"/>
  <c r="AH187" i="48"/>
  <c r="AV186" i="48"/>
  <c r="AW186" i="48"/>
  <c r="AV185" i="48"/>
  <c r="AW185" i="48"/>
  <c r="AV184" i="48"/>
  <c r="AM184" i="48"/>
  <c r="AT183" i="48"/>
  <c r="AH183" i="48"/>
  <c r="AT182" i="48"/>
  <c r="AH182" i="48"/>
  <c r="AV174" i="48"/>
  <c r="AM174" i="48"/>
  <c r="AV167" i="48"/>
  <c r="AW167" i="48"/>
  <c r="AV166" i="48"/>
  <c r="AM166" i="48"/>
  <c r="AT163" i="48"/>
  <c r="AH163" i="48"/>
  <c r="AT162" i="48"/>
  <c r="AH162" i="48"/>
  <c r="AT161" i="48"/>
  <c r="AH161" i="48"/>
  <c r="AV152" i="48"/>
  <c r="AM152" i="48"/>
  <c r="AV146" i="48"/>
  <c r="AW146" i="48"/>
  <c r="AV145" i="48"/>
  <c r="AM145" i="48"/>
  <c r="AV144" i="48"/>
  <c r="AW144" i="48"/>
  <c r="AV143" i="48"/>
  <c r="AM143" i="48"/>
  <c r="AV140" i="48"/>
  <c r="AW140" i="48"/>
  <c r="AV124" i="48"/>
  <c r="AW124" i="48"/>
  <c r="AT112" i="48"/>
  <c r="AH112" i="48"/>
  <c r="AV142" i="48"/>
  <c r="AM142" i="48"/>
  <c r="AT141" i="48"/>
  <c r="AH141" i="48"/>
  <c r="AT138" i="48"/>
  <c r="AH138" i="48"/>
  <c r="AT137" i="48"/>
  <c r="AH137" i="48"/>
  <c r="AT131" i="48"/>
  <c r="AH131" i="48"/>
  <c r="AT130" i="48"/>
  <c r="AH130" i="48"/>
  <c r="AV129" i="48"/>
  <c r="AW129" i="48"/>
  <c r="AV128" i="48"/>
  <c r="AW128" i="48"/>
  <c r="AV126" i="48"/>
  <c r="AM126" i="48"/>
  <c r="AT122" i="48"/>
  <c r="AH122" i="48"/>
  <c r="AV121" i="48"/>
  <c r="AW121" i="48"/>
  <c r="AV119" i="48"/>
  <c r="AW119" i="48"/>
  <c r="AV117" i="48"/>
  <c r="AW117" i="48"/>
  <c r="AV110" i="48"/>
  <c r="AM110" i="48"/>
  <c r="AV108" i="48"/>
  <c r="AM108" i="48"/>
  <c r="AV106" i="48"/>
  <c r="AW106" i="48"/>
  <c r="AV105" i="48"/>
  <c r="AW105" i="48"/>
  <c r="AV104" i="48"/>
  <c r="AM104" i="48"/>
  <c r="AV103" i="48"/>
  <c r="AW103" i="48"/>
  <c r="AV102" i="48"/>
  <c r="AW102" i="48"/>
  <c r="AV100" i="48"/>
  <c r="AM100" i="48"/>
  <c r="AT99" i="48"/>
  <c r="AH99" i="48"/>
  <c r="AT97" i="48"/>
  <c r="AH97" i="48"/>
  <c r="AT94" i="48"/>
  <c r="AH94" i="48"/>
  <c r="AV93" i="48"/>
  <c r="AW93" i="48"/>
  <c r="AT92" i="48"/>
  <c r="AH92" i="48"/>
  <c r="AV86" i="48"/>
  <c r="AW86" i="48"/>
  <c r="AV84" i="48"/>
  <c r="AM84" i="48"/>
  <c r="AT83" i="48"/>
  <c r="AH83" i="48"/>
  <c r="AT77" i="48"/>
  <c r="AH77" i="48"/>
  <c r="AV67" i="48"/>
  <c r="AM67" i="48"/>
  <c r="AT66" i="48"/>
  <c r="AH66" i="48"/>
  <c r="AT63" i="48"/>
  <c r="AH63" i="48"/>
  <c r="AT59" i="48"/>
  <c r="AH59" i="48"/>
  <c r="AV50" i="48"/>
  <c r="AW50" i="48"/>
  <c r="AT49" i="48"/>
  <c r="AH49" i="48"/>
  <c r="AT45" i="48"/>
  <c r="AH45" i="48"/>
  <c r="AV44" i="48"/>
  <c r="AM44" i="48"/>
  <c r="AV42" i="48"/>
  <c r="AM42" i="48"/>
  <c r="AV31" i="48"/>
  <c r="AW31" i="48"/>
  <c r="AT30" i="48"/>
  <c r="AH30" i="48"/>
  <c r="AT25" i="48"/>
  <c r="AH25" i="48"/>
  <c r="AT23" i="48"/>
  <c r="AH23" i="48"/>
  <c r="AV15" i="48"/>
  <c r="AM15" i="48"/>
  <c r="AT14" i="48"/>
  <c r="AH14" i="48"/>
  <c r="AT123" i="48"/>
  <c r="AH123" i="48"/>
  <c r="AT100" i="48"/>
  <c r="AH100" i="48"/>
  <c r="AT93" i="48"/>
  <c r="AH93" i="48"/>
  <c r="AT90" i="48"/>
  <c r="AH90" i="48"/>
  <c r="AT82" i="48"/>
  <c r="AH82" i="48"/>
  <c r="AT74" i="48"/>
  <c r="AH74" i="48"/>
  <c r="AT72" i="48"/>
  <c r="AH72" i="48"/>
  <c r="AT62" i="48"/>
  <c r="AH62" i="48"/>
  <c r="AT60" i="48"/>
  <c r="AH60" i="48"/>
  <c r="AT58" i="48"/>
  <c r="AH58" i="48"/>
  <c r="AT56" i="48"/>
  <c r="AH56" i="48"/>
  <c r="AT55" i="48"/>
  <c r="AH55" i="48"/>
  <c r="AT52" i="48"/>
  <c r="AH52" i="48"/>
  <c r="AT51" i="48"/>
  <c r="AH51" i="48"/>
  <c r="AT47" i="48"/>
  <c r="AH47" i="48"/>
  <c r="AT40" i="48"/>
  <c r="AH40" i="48"/>
  <c r="AT39" i="48"/>
  <c r="AH39" i="48"/>
  <c r="AT36" i="48"/>
  <c r="AH36" i="48"/>
  <c r="AT35" i="48"/>
  <c r="AH35" i="48"/>
  <c r="AT34" i="48"/>
  <c r="AH34" i="48"/>
  <c r="AT27" i="48"/>
  <c r="AH27" i="48"/>
  <c r="AT26" i="48"/>
  <c r="AH26" i="48"/>
  <c r="AT18" i="48"/>
  <c r="AH18" i="48"/>
  <c r="AT9" i="48"/>
  <c r="AH9" i="48"/>
  <c r="AV287" i="48"/>
  <c r="AW287" i="48"/>
  <c r="AW301" i="48"/>
  <c r="AV32" i="48"/>
  <c r="AW32" i="48"/>
  <c r="AV180" i="48"/>
  <c r="AM180" i="48"/>
  <c r="AV78" i="48"/>
  <c r="AW78" i="48"/>
  <c r="AW137" i="48"/>
  <c r="AM137" i="48"/>
  <c r="AM270" i="48"/>
  <c r="AV30" i="48"/>
  <c r="AM30" i="48"/>
  <c r="AV39" i="48"/>
  <c r="AW39" i="48"/>
  <c r="AM216" i="48"/>
  <c r="AV71" i="48"/>
  <c r="AW71" i="48"/>
  <c r="AW13" i="48"/>
  <c r="AM13" i="48"/>
  <c r="AW29" i="48"/>
  <c r="AM29" i="48"/>
  <c r="AW201" i="48"/>
  <c r="AM290" i="48"/>
  <c r="AW242" i="48"/>
  <c r="AV68" i="48"/>
  <c r="AV23" i="48"/>
  <c r="AW23" i="48"/>
  <c r="AV14" i="48"/>
  <c r="AM14" i="48"/>
  <c r="AV271" i="48"/>
  <c r="AW271" i="48"/>
  <c r="AV94" i="48"/>
  <c r="AM94" i="48"/>
  <c r="AW306" i="48"/>
  <c r="AV280" i="48"/>
  <c r="AM280" i="48"/>
  <c r="AV55" i="48"/>
  <c r="AW55" i="48"/>
  <c r="AV46" i="48"/>
  <c r="AM46" i="48"/>
  <c r="AV24" i="48"/>
  <c r="AW24" i="48"/>
  <c r="AM18" i="48"/>
  <c r="AV220" i="48"/>
  <c r="AW220" i="48"/>
  <c r="AV204" i="48"/>
  <c r="AM204" i="48"/>
  <c r="AV16" i="48"/>
  <c r="AM16" i="48"/>
  <c r="AM130" i="48"/>
  <c r="AV303" i="48"/>
  <c r="AM303" i="48"/>
  <c r="AV223" i="48"/>
  <c r="AM223" i="48"/>
  <c r="AV207" i="48"/>
  <c r="AM207" i="48"/>
  <c r="AV87" i="48"/>
  <c r="AW87" i="48"/>
  <c r="AV239" i="48"/>
  <c r="AW239" i="48"/>
  <c r="AV196" i="48"/>
  <c r="AV62" i="48"/>
  <c r="AM62" i="48"/>
  <c r="AW255" i="48"/>
  <c r="AM231" i="48"/>
  <c r="AW224" i="48"/>
  <c r="AM224" i="48"/>
  <c r="AW208" i="48"/>
  <c r="AW276" i="48"/>
  <c r="AW240" i="48"/>
  <c r="AM240" i="48"/>
  <c r="AW230" i="48"/>
  <c r="AW282" i="48"/>
  <c r="AW262" i="48"/>
  <c r="AM262" i="48"/>
  <c r="AM225" i="48"/>
  <c r="AM209" i="48"/>
  <c r="AW263" i="48"/>
  <c r="AW267" i="48"/>
  <c r="AM267" i="48"/>
  <c r="AW298" i="48"/>
  <c r="AM298" i="48"/>
  <c r="AW278" i="48"/>
  <c r="AM278" i="48"/>
  <c r="AW211" i="48"/>
  <c r="AW288" i="48"/>
  <c r="AW218" i="48"/>
  <c r="AM218" i="48"/>
  <c r="AM243" i="48"/>
  <c r="AW292" i="48"/>
  <c r="AM295" i="48"/>
  <c r="AW250" i="48"/>
  <c r="AW213" i="48"/>
  <c r="AM273" i="48"/>
  <c r="AW245" i="48"/>
  <c r="AW223" i="48"/>
  <c r="AW150" i="48"/>
  <c r="AM214" i="48"/>
  <c r="AV171" i="48"/>
  <c r="AT145" i="48"/>
  <c r="AH145" i="48"/>
  <c r="AT129" i="48"/>
  <c r="AH129" i="48"/>
  <c r="AM82" i="48"/>
  <c r="AW79" i="48"/>
  <c r="AM40" i="48"/>
  <c r="AW40" i="48"/>
  <c r="AV123" i="48"/>
  <c r="AW253" i="48"/>
  <c r="AT193" i="48"/>
  <c r="AH193" i="48"/>
  <c r="AT177" i="48"/>
  <c r="AH177" i="48"/>
  <c r="AV139" i="48"/>
  <c r="AV96" i="48"/>
  <c r="AW70" i="48"/>
  <c r="AM70" i="48"/>
  <c r="AV27" i="48"/>
  <c r="AM188" i="48"/>
  <c r="AM162" i="48"/>
  <c r="AM131" i="48"/>
  <c r="AM78" i="48"/>
  <c r="AT54" i="48"/>
  <c r="AH54" i="48"/>
  <c r="AV48" i="48"/>
  <c r="AW182" i="48"/>
  <c r="AM182" i="48"/>
  <c r="AW165" i="48"/>
  <c r="AM146" i="48"/>
  <c r="AT118" i="48"/>
  <c r="AH118" i="48"/>
  <c r="AW42" i="48"/>
  <c r="AW41" i="48"/>
  <c r="AW22" i="48"/>
  <c r="AM22" i="48"/>
  <c r="AW197" i="48"/>
  <c r="AM197" i="48"/>
  <c r="AT157" i="48"/>
  <c r="AH157" i="48"/>
  <c r="AT86" i="48"/>
  <c r="AH86" i="48"/>
  <c r="AW200" i="48"/>
  <c r="AW134" i="48"/>
  <c r="AM134" i="48"/>
  <c r="AT125" i="48"/>
  <c r="AH125" i="48"/>
  <c r="AW91" i="48"/>
  <c r="AV80" i="48"/>
  <c r="AM34" i="48"/>
  <c r="AM217" i="48"/>
  <c r="AM157" i="48"/>
  <c r="AT113" i="48"/>
  <c r="AH113" i="48"/>
  <c r="AM151" i="48"/>
  <c r="AM64" i="48"/>
  <c r="AW58" i="48"/>
  <c r="AM58" i="48"/>
  <c r="AM9" i="48"/>
  <c r="AW9" i="48"/>
  <c r="AV75" i="48"/>
  <c r="AT198" i="48"/>
  <c r="AH198" i="48"/>
  <c r="AV183" i="48"/>
  <c r="AT166" i="48"/>
  <c r="AH166" i="48"/>
  <c r="AV160" i="48"/>
  <c r="AT150" i="48"/>
  <c r="AH150" i="48"/>
  <c r="AV107" i="48"/>
  <c r="AW52" i="48"/>
  <c r="AW51" i="48"/>
  <c r="AV155" i="48"/>
  <c r="AM170" i="48"/>
  <c r="AW152" i="48"/>
  <c r="AV203" i="48"/>
  <c r="AV192" i="48"/>
  <c r="AM186" i="48"/>
  <c r="AV176" i="48"/>
  <c r="AV135" i="48"/>
  <c r="AW111" i="48"/>
  <c r="AW108" i="48"/>
  <c r="AW38" i="48"/>
  <c r="AM38" i="48"/>
  <c r="AW161" i="48"/>
  <c r="AM161" i="48"/>
  <c r="AW92" i="48"/>
  <c r="AM92" i="48"/>
  <c r="AW44" i="48"/>
  <c r="AW46" i="48"/>
  <c r="AW19" i="48"/>
  <c r="AW145" i="48"/>
  <c r="AW101" i="48"/>
  <c r="AW26" i="48"/>
  <c r="AM26" i="48"/>
  <c r="AW25" i="48"/>
  <c r="AV11" i="48"/>
  <c r="AW83" i="48"/>
  <c r="AM81" i="48"/>
  <c r="AM65" i="48"/>
  <c r="AM33" i="48"/>
  <c r="AM17" i="48"/>
  <c r="AW136" i="48"/>
  <c r="AM85" i="48"/>
  <c r="AM53" i="48"/>
  <c r="AM72" i="48"/>
  <c r="AM194" i="48"/>
  <c r="AM119" i="48"/>
  <c r="AM31" i="48"/>
  <c r="AM77" i="48"/>
  <c r="AM120" i="48"/>
  <c r="AW172" i="48"/>
  <c r="AW221" i="48"/>
  <c r="AW266" i="48"/>
  <c r="AW206" i="48"/>
  <c r="AW164" i="48"/>
  <c r="AW47" i="48"/>
  <c r="AW84" i="48"/>
  <c r="AM128" i="48"/>
  <c r="AM189" i="48"/>
  <c r="AW149" i="48"/>
  <c r="AW156" i="48"/>
  <c r="AM54" i="48"/>
  <c r="AW280" i="48"/>
  <c r="AM102" i="48"/>
  <c r="AW252" i="48"/>
  <c r="AW238" i="48"/>
  <c r="AM24" i="48"/>
  <c r="AM178" i="48"/>
  <c r="AW35" i="48"/>
  <c r="AM106" i="48"/>
  <c r="AM112" i="48"/>
  <c r="AW15" i="48"/>
  <c r="AM294" i="48"/>
  <c r="AW300" i="48"/>
  <c r="AM229" i="48"/>
  <c r="AM219" i="48"/>
  <c r="AW257" i="48"/>
  <c r="AW307" i="48"/>
  <c r="AM275" i="48"/>
  <c r="AW286" i="48"/>
  <c r="AM248" i="48"/>
  <c r="AM113" i="48"/>
  <c r="AW184" i="48"/>
  <c r="AW57" i="48"/>
  <c r="AW147" i="48"/>
  <c r="AM32" i="48"/>
  <c r="AM74" i="48"/>
  <c r="AM177" i="48"/>
  <c r="AM144" i="48"/>
  <c r="AM122" i="48"/>
  <c r="AM167" i="48"/>
  <c r="AW88" i="48"/>
  <c r="AM181" i="48"/>
  <c r="AW269" i="48"/>
  <c r="AM60" i="48"/>
  <c r="AM239" i="48"/>
  <c r="AW303" i="48"/>
  <c r="AW241" i="48"/>
  <c r="AM305" i="48"/>
  <c r="AW302" i="48"/>
  <c r="AM141" i="48"/>
  <c r="AM49" i="48"/>
  <c r="AM265" i="48"/>
  <c r="AW205" i="48"/>
  <c r="AW285" i="48"/>
  <c r="AM190" i="48"/>
  <c r="AW16" i="48"/>
  <c r="AW244" i="48"/>
  <c r="AW289" i="48"/>
  <c r="AW166" i="48"/>
  <c r="AW142" i="48"/>
  <c r="AW179" i="48"/>
  <c r="AW43" i="48"/>
  <c r="AM23" i="48"/>
  <c r="AW237" i="48"/>
  <c r="AW293" i="48"/>
  <c r="AW272" i="48"/>
  <c r="AW202" i="48"/>
  <c r="AW226" i="48"/>
  <c r="AM97" i="48"/>
  <c r="AW299" i="48"/>
  <c r="AM274" i="48"/>
  <c r="AM193" i="48"/>
  <c r="AW126" i="48"/>
  <c r="AM233" i="48"/>
  <c r="AM28" i="48"/>
  <c r="AM12" i="48"/>
  <c r="AM260" i="48"/>
  <c r="AM228" i="48"/>
  <c r="AW279" i="48"/>
  <c r="AW284" i="48"/>
  <c r="AM283" i="48"/>
  <c r="AW247" i="48"/>
  <c r="AM304" i="48"/>
  <c r="AW143" i="48"/>
  <c r="AW20" i="48"/>
  <c r="AM173" i="48"/>
  <c r="AM93" i="48"/>
  <c r="AM153" i="48"/>
  <c r="AW95" i="48"/>
  <c r="AM138" i="48"/>
  <c r="AM154" i="48"/>
  <c r="AM117" i="48"/>
  <c r="AM76" i="48"/>
  <c r="AM256" i="48"/>
  <c r="AM246" i="48"/>
  <c r="AW187" i="48"/>
  <c r="AM105" i="48"/>
  <c r="AM169" i="48"/>
  <c r="AW222" i="48"/>
  <c r="AW180" i="48"/>
  <c r="AM98" i="48"/>
  <c r="AW127" i="48"/>
  <c r="AM69" i="48"/>
  <c r="AW163" i="48"/>
  <c r="AW100" i="48"/>
  <c r="AM45" i="48"/>
  <c r="AM264" i="48"/>
  <c r="AW210" i="48"/>
  <c r="AM118" i="48"/>
  <c r="AM10" i="48"/>
  <c r="AW56" i="48"/>
  <c r="AW175" i="48"/>
  <c r="AW14" i="48"/>
  <c r="AM109" i="48"/>
  <c r="AM261" i="48"/>
  <c r="AW204" i="48"/>
  <c r="AW259" i="48"/>
  <c r="AM287" i="48"/>
  <c r="AM234" i="48"/>
  <c r="AW268" i="48"/>
  <c r="AM125" i="48"/>
  <c r="AW191" i="48"/>
  <c r="AW254" i="48"/>
  <c r="AW132" i="48"/>
  <c r="AW168" i="48"/>
  <c r="AW110" i="48"/>
  <c r="AW115" i="48"/>
  <c r="AM133" i="48"/>
  <c r="AM199" i="48"/>
  <c r="AM281" i="48"/>
  <c r="AM90" i="48"/>
  <c r="AM140" i="48"/>
  <c r="AW104" i="48"/>
  <c r="AW159" i="48"/>
  <c r="AW236" i="48"/>
  <c r="AW227" i="48"/>
  <c r="AW63" i="48"/>
  <c r="AM37" i="48"/>
  <c r="AW99" i="48"/>
  <c r="AM297" i="48"/>
  <c r="AM232" i="48"/>
  <c r="AM86" i="48"/>
  <c r="AW174" i="48"/>
  <c r="AM249" i="48"/>
  <c r="AW158" i="48"/>
  <c r="AM124" i="48"/>
  <c r="AW215" i="48"/>
  <c r="AW207" i="48"/>
  <c r="AM251" i="48"/>
  <c r="AM235" i="48"/>
  <c r="AM212" i="48"/>
  <c r="AM291" i="48"/>
  <c r="AM277" i="48"/>
  <c r="AM89" i="48"/>
  <c r="AM121" i="48"/>
  <c r="AM185" i="48"/>
  <c r="AM61" i="48"/>
  <c r="AW66" i="48"/>
  <c r="AM66" i="48"/>
  <c r="AM21" i="48"/>
  <c r="AM129" i="48"/>
  <c r="AM198" i="48"/>
  <c r="AM50" i="48"/>
  <c r="AM59" i="48"/>
  <c r="AW67" i="48"/>
  <c r="AW116" i="48"/>
  <c r="AW30" i="48"/>
  <c r="AM71" i="48"/>
  <c r="AM103" i="48"/>
  <c r="AM220" i="48"/>
  <c r="AM296" i="48"/>
  <c r="AW258" i="48"/>
  <c r="AM148" i="48"/>
  <c r="AW148" i="48"/>
  <c r="AW73" i="48"/>
  <c r="AM73" i="48"/>
  <c r="AW195" i="48"/>
  <c r="AM114" i="48"/>
  <c r="AW36" i="48"/>
  <c r="AW62" i="48"/>
  <c r="AM271" i="48"/>
  <c r="AM87" i="48"/>
  <c r="AW94" i="48"/>
  <c r="AM39" i="48"/>
  <c r="AM55" i="48"/>
  <c r="AM196" i="48"/>
  <c r="AW196" i="48"/>
  <c r="AM68" i="48"/>
  <c r="AW68" i="48"/>
  <c r="AW96" i="48"/>
  <c r="AM96" i="48"/>
  <c r="AM155" i="48"/>
  <c r="AW155" i="48"/>
  <c r="AM139" i="48"/>
  <c r="AW139" i="48"/>
  <c r="AW160" i="48"/>
  <c r="AM160" i="48"/>
  <c r="AW183" i="48"/>
  <c r="AM183" i="48"/>
  <c r="AW176" i="48"/>
  <c r="AM176" i="48"/>
  <c r="AM171" i="48"/>
  <c r="AW171" i="48"/>
  <c r="AM123" i="48"/>
  <c r="AW123" i="48"/>
  <c r="AW135" i="48"/>
  <c r="AM135" i="48"/>
  <c r="AM75" i="48"/>
  <c r="AW75" i="48"/>
  <c r="AW27" i="48"/>
  <c r="AM27" i="48"/>
  <c r="AW48" i="48"/>
  <c r="AM48" i="48"/>
  <c r="AW192" i="48"/>
  <c r="AM192" i="48"/>
  <c r="AW11" i="48"/>
  <c r="AM11" i="48"/>
  <c r="AM107" i="48"/>
  <c r="AW107" i="48"/>
  <c r="AW80" i="48"/>
  <c r="AM80" i="48"/>
  <c r="AM203" i="48"/>
  <c r="AW203" i="48"/>
  <c r="AM8" i="48" l="1"/>
  <c r="AT8" i="48"/>
  <c r="AH8" i="48" s="1"/>
  <c r="AW8" i="4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7" authorId="0" shapeId="0" xr:uid="{071AAF5B-E818-4075-A5B8-420B26B15630}">
      <text>
        <r>
          <rPr>
            <sz val="9"/>
            <color theme="1"/>
            <rFont val="Tahoma"/>
            <family val="2"/>
          </rPr>
          <t>Número consecutivo único que identifica los activos de información.</t>
        </r>
      </text>
    </comment>
    <comment ref="B7" authorId="1" shapeId="0" xr:uid="{A77F64A1-3243-4D1F-B5BB-A272E67516C0}">
      <text>
        <r>
          <rPr>
            <sz val="9"/>
            <rFont val="Tahoma"/>
            <family val="2"/>
          </rPr>
          <t>Nombre del proceso definido en el Sistema Integrado de Gestión al cual pertenece el activo de información.</t>
        </r>
      </text>
    </comment>
    <comment ref="C7" authorId="2" shapeId="0" xr:uid="{4EA8DF73-25E5-4806-90FD-B8DE1BF82DCA}">
      <text>
        <r>
          <rPr>
            <sz val="9"/>
            <color rgb="FF000000"/>
            <rFont val="Tahoma"/>
            <family val="2"/>
          </rPr>
          <t>Nombre de la dependencia propietaria y por ende responsable del activo de información., en virtud del cumplimiento de sus funciones, procesos y procedimientos. Además, está constituida por los competentes del trámite, administración, consulta y conservación durante su etapa de gestión.</t>
        </r>
      </text>
    </comment>
    <comment ref="D7" authorId="2" shapeId="0" xr:uid="{8748446B-BA67-4B1F-890C-2AB441430BAC}">
      <text>
        <r>
          <rPr>
            <sz val="9"/>
            <rFont val="Tahoma"/>
            <family val="2"/>
          </rPr>
          <t>Nombre de la oficina o Grupo Interno de Trabajo al que pertenece el activo de información.</t>
        </r>
      </text>
    </comment>
    <comment ref="E7" authorId="2" shapeId="0" xr:uid="{90F0DAF7-B3D9-4C23-BC24-F48E2CD9C29E}">
      <text>
        <r>
          <rPr>
            <sz val="9"/>
            <color rgb="FF000000"/>
            <rFont val="Tahoma"/>
            <family val="2"/>
          </rPr>
          <t xml:space="preserve">Nombre específico del activo de información. </t>
        </r>
      </text>
    </comment>
    <comment ref="F7" authorId="2" shapeId="0" xr:uid="{83C5941F-C769-439C-A614-E0FA9B9738B6}">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7" authorId="1" shapeId="0" xr:uid="{A2B3EB13-EB31-4783-A4D2-4CE7DC903652}">
      <text>
        <r>
          <rPr>
            <sz val="9"/>
            <rFont val="Tahoma"/>
            <family val="2"/>
          </rPr>
          <t xml:space="preserve">Se registra el tipo al cual pertenece el activo de Información, teniendo en cuenta las categorías establecidas. 
</t>
        </r>
        <r>
          <rPr>
            <b/>
            <sz val="9"/>
            <rFont val="Tahoma"/>
            <family val="2"/>
          </rPr>
          <t>Información</t>
        </r>
        <r>
          <rPr>
            <sz val="9"/>
            <rFont val="Tahoma"/>
            <family val="2"/>
          </rPr>
          <t xml:space="preserve">: Corresponden a este tipo de activos de información, los datos e información almacenada o procesada física o electrónicamente que tiene significado o relevancia para la entidad, en cualquier formato que se genera, almacena, gestiona, transmite.
</t>
        </r>
        <r>
          <rPr>
            <b/>
            <sz val="9"/>
            <rFont val="Tahoma"/>
            <family val="2"/>
          </rPr>
          <t xml:space="preserve">Software: </t>
        </r>
        <r>
          <rPr>
            <sz val="9"/>
            <rFont val="Tahoma"/>
            <family val="2"/>
          </rPr>
          <t xml:space="preserve">Activo informático lógico como programas, herramientas ofimáticas y demás utilizadas para la ejecución de las actividades de la Entidad.
</t>
        </r>
        <r>
          <rPr>
            <b/>
            <sz val="9"/>
            <rFont val="Tahoma"/>
            <family val="2"/>
          </rPr>
          <t xml:space="preserve">Hardware: </t>
        </r>
        <r>
          <rPr>
            <sz val="9"/>
            <rFont val="Tahoma"/>
            <family val="2"/>
          </rPr>
          <t xml:space="preserve">Corresponden al tipo de activo utilizados para realizar la captura, procesamiento, almacenamiento difusión y divulgación de la información. Se refiere a todos los elementos físicos que permiten el funcionamiento de un medio informático.
</t>
        </r>
        <r>
          <rPr>
            <b/>
            <sz val="9"/>
            <rFont val="Tahoma"/>
            <family val="2"/>
          </rPr>
          <t>Servicios:</t>
        </r>
        <r>
          <rPr>
            <sz val="9"/>
            <rFont val="Tahoma"/>
            <family val="2"/>
          </rPr>
          <t xml:space="preserve"> Se relaciona con los servicios tecnológicos proporcionados por la entidad para el apoyo de las actividades de los procesos, las cuales facilitan la administración o el flujo de información.
</t>
        </r>
        <r>
          <rPr>
            <b/>
            <sz val="9"/>
            <rFont val="Tahoma"/>
            <family val="2"/>
          </rPr>
          <t>Infraestructura física</t>
        </r>
        <r>
          <rPr>
            <sz val="9"/>
            <rFont val="Tahoma"/>
            <family val="2"/>
          </rPr>
          <t xml:space="preserve">: Recursos requeridos por la entidad para la operación eficaz de los procesos. Corresponden a lugares donde se almacenan o resguardan los sistemas de información y comunicaciones, archivo documental. Espacio o área asignada para alojar y salvaguardar los datos o informa.
</t>
        </r>
        <r>
          <rPr>
            <b/>
            <sz val="9"/>
            <rFont val="Tahoma"/>
            <family val="2"/>
          </rPr>
          <t>Recurso Humano:</t>
        </r>
        <r>
          <rPr>
            <sz val="9"/>
            <rFont val="Tahoma"/>
            <family val="2"/>
          </rPr>
          <t xml:space="preserve"> Se refiere a aquellas personas (funcionarios y contratistas) que, por su conocimiento, experiencia, información histórica y criticidad para el proceso, son consideradas activos de información.
</t>
        </r>
        <r>
          <rPr>
            <b/>
            <sz val="9"/>
            <rFont val="Tahoma"/>
            <family val="2"/>
          </rPr>
          <t>Bases de datos personales:</t>
        </r>
        <r>
          <rPr>
            <sz val="9"/>
            <rFont val="Tahoma"/>
            <family val="2"/>
          </rPr>
          <t xml:space="preserve"> Conjunto de datos y registros que caracterizan a personas naturales o jurídica.
</t>
        </r>
        <r>
          <rPr>
            <b/>
            <sz val="9"/>
            <rFont val="Tahoma"/>
            <family val="2"/>
          </rPr>
          <t xml:space="preserve">Infraestructura crítica cibernética: </t>
        </r>
        <r>
          <rPr>
            <sz val="9"/>
            <rFont val="Tahoma"/>
            <family val="2"/>
          </rPr>
          <t>Es la infraestructura soportada por las tecnologías de la Información y por las tecnologías de operación, cuyo funcionamiento es indispensable para la prestación de servicios esenciales para los ciudadanos y para el estado</t>
        </r>
      </text>
    </comment>
    <comment ref="H7" authorId="1" shapeId="0" xr:uid="{93A4DBFF-071C-4A11-983B-3F3DFB25834D}">
      <text>
        <r>
          <rPr>
            <sz val="9"/>
            <color indexed="81"/>
            <rFont val="Tahoma"/>
            <family val="2"/>
          </rPr>
          <t>Generalmente el propietario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7" authorId="3" shapeId="0" xr:uid="{EFF7A2D8-E768-4C8B-A6D0-0EC884E18511}">
      <text>
        <r>
          <rPr>
            <sz val="9"/>
            <rFont val="Tahoma"/>
            <family val="2"/>
          </rPr>
          <t>Corresponde a la persona, proceso, oficina que realiza la custodia o control para el acceso al activo de información.</t>
        </r>
      </text>
    </comment>
    <comment ref="J7" authorId="2" shapeId="0" xr:uid="{0E10AFB1-8B4E-4A36-8B7C-8F945CFC624D}">
      <text>
        <r>
          <rPr>
            <sz val="9"/>
            <rFont val="Tahoma"/>
            <family val="2"/>
          </rPr>
          <t xml:space="preserve">Indica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 
</t>
        </r>
      </text>
    </comment>
    <comment ref="K7" authorId="2" shapeId="0" xr:uid="{97A5E6AC-8349-41CD-A127-ECD5735F4297}">
      <text>
        <r>
          <rPr>
            <sz val="9"/>
            <rFont val="Tahoma"/>
            <family val="2"/>
          </rPr>
          <t>Establece el idioma, en que se encuentra la información.</t>
        </r>
      </text>
    </comment>
    <comment ref="L7" authorId="4" shapeId="0" xr:uid="{D7B3F037-D796-4BD7-86EE-1F80C8468DA7}">
      <text>
        <r>
          <rPr>
            <sz val="9"/>
            <rFont val="Tahoma"/>
            <family val="2"/>
          </rPr>
          <t xml:space="preserve">Describe la ubicación física exacta del activo de información. Ej:
1. Escritorio líder del proceso
2. Escritorio Jefe/director/coordinador
3. Archivo Central 
4. Archivo de consulta proceso
5. Centro de Computo
6. Archivo de gestión del proceso
7. Secretaria
8. Expediente del contrato
9. N/A
</t>
        </r>
      </text>
    </comment>
    <comment ref="M7" authorId="4" shapeId="0" xr:uid="{D281541F-81A9-412C-99B4-8F0FBF15A52C}">
      <text>
        <r>
          <rPr>
            <sz val="9"/>
            <rFont val="Tahoma"/>
            <family val="2"/>
          </rPr>
          <t xml:space="preserve">Describe la ubicación digital exacta del activo de información. Ej: Correo electrónico, servidor de archivos, discos duros, almacenamiento en nube
</t>
        </r>
      </text>
    </comment>
    <comment ref="N7" authorId="2" shapeId="0" xr:uid="{5E0D770B-8D7F-4D06-84BE-DDB90A7AF28F}">
      <text>
        <r>
          <rPr>
            <sz val="9"/>
            <rFont val="Tahoma"/>
            <family val="2"/>
          </rPr>
          <t xml:space="preserve">Se debe identificar la forma en la que se presenta la información,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 Impreso
Nota: Si no se encuentra dentro de las anteriores clasificaciones indicar no aplica (“N/A”)
</t>
        </r>
      </text>
    </comment>
    <comment ref="O7" authorId="2" shapeId="0" xr:uid="{96DF8928-BE56-44C8-A1ED-CF7D6D415458}">
      <text>
        <r>
          <rPr>
            <sz val="9"/>
            <rFont val="Tahoma"/>
            <family val="2"/>
          </rPr>
          <t>Indicar si el documento de archivo (registro) se encuentra DISPONIBLE (los usuarios pueden acceder a él en el lugar donde se ubica el documento original), PUBLICADO (los usuarios pueden acceder en línea al documento, es decir, a través de la página web u otro medio habilitado para tal fin), o DISPONIBLE Y PUBLICADO (puede presentarse que el original del documento de archivo (registro) se encuentre disponible, pero que exista publicada una copia de este).</t>
        </r>
      </text>
    </comment>
    <comment ref="P7" authorId="3" shapeId="0" xr:uid="{1672AA60-793F-46D3-A61B-28D45F708751}">
      <text>
        <r>
          <rPr>
            <sz val="9"/>
            <rFont val="Tahoma"/>
            <family val="2"/>
          </rPr>
          <t>Incluir el link de consulta del documento de archivo (registro) en el caso en que se encuentre en línea, es decir, a través de la página web u otro medio habilitado para tal fin, de lo contrario indique “N/A”.</t>
        </r>
      </text>
    </comment>
    <comment ref="Q7" authorId="1" shapeId="0" xr:uid="{EE01879D-9151-485F-A7CA-418AEF357D4E}">
      <text>
        <r>
          <rPr>
            <sz val="9"/>
            <color indexed="81"/>
            <rFont val="Tahoma"/>
            <family val="2"/>
          </rPr>
          <t xml:space="preserve">identifica la periodicidad con la que se actualiza la información de acuerdo con su naturaleza y la normatividad aplicable, por ejemplo: diario, semanal, mensual, trimestral, semestral, anual, permanente, por demanda.
</t>
        </r>
      </text>
    </comment>
    <comment ref="R7" authorId="1" shapeId="0" xr:uid="{11EDB59C-643B-4A96-A331-CE5C8095E81B}">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7" authorId="1" shapeId="0" xr:uid="{0A41E3D6-BCFF-463C-BEF5-2C4CCE2886E1}">
      <text>
        <r>
          <rPr>
            <sz val="9"/>
            <rFont val="Tahoma"/>
            <family val="2"/>
          </rPr>
          <t>Seleccionar (SÍ/NO/N/A) si la información documentada conservada o el activo de información hacen parte de una agrupación documental. En caso afirmativo, diligenciar los campos serie y subserie.</t>
        </r>
      </text>
    </comment>
    <comment ref="T7" authorId="1" shapeId="0" xr:uid="{C23D6E9D-8889-4B03-8698-CDD36F3DF2FD}">
      <text>
        <r>
          <rPr>
            <sz val="9"/>
            <rFont val="Tahoma"/>
            <family val="2"/>
          </rPr>
          <t xml:space="preserve">Registrar el nombre asignado en la tabla de retención documental para la serie. </t>
        </r>
      </text>
    </comment>
    <comment ref="U7" authorId="1" shapeId="0" xr:uid="{24BBA9CF-21C5-4C8A-95C2-BC18D674BEFD}">
      <text>
        <r>
          <rPr>
            <sz val="9"/>
            <rFont val="Tahoma"/>
            <family val="2"/>
          </rPr>
          <t>Registrar el nombre asignado en la tabla de retención documental para la subserie. En caso de no aplicar diligenciar (N/A).</t>
        </r>
      </text>
    </comment>
    <comment ref="V7" authorId="1" shapeId="0" xr:uid="{FE292766-58D3-442B-9070-DAB3C38652D4}">
      <text>
        <r>
          <rPr>
            <sz val="9"/>
            <rFont val="Tahoma"/>
            <family val="2"/>
          </rPr>
          <t xml:space="preserve">Fecha de identificación del activo de información en el inventario.
</t>
        </r>
      </text>
    </comment>
    <comment ref="W7" authorId="1" shapeId="0" xr:uid="{DE0E30CD-9492-4371-9281-38A83AC3151C}">
      <text>
        <r>
          <rPr>
            <sz val="9"/>
            <rFont val="Tahoma"/>
            <family val="2"/>
          </rPr>
          <t>Registrar, en caso de aplicar, la fecha de exclusión del activo de información en el inventario de activos. En caso de no aplicar diligenciar (N/A).</t>
        </r>
      </text>
    </comment>
    <comment ref="X7" authorId="1" shapeId="0" xr:uid="{1F5A6F8C-1CEE-4105-BE59-07626887B1F3}">
      <text>
        <r>
          <rPr>
            <sz val="9"/>
            <rFont val="Tahoma"/>
            <family val="2"/>
          </rPr>
          <t>Seleccione SI/NO si el activo de información contiene datos personales en cualquiera de sus clasificaciones. De lo contrario seleccione “N/A”</t>
        </r>
      </text>
    </comment>
    <comment ref="Y7" authorId="1" shapeId="0" xr:uid="{1E6CF18E-6861-4501-9DA0-C29D3BB8EA5F}">
      <text>
        <r>
          <rPr>
            <sz val="9"/>
            <rFont val="Tahoma"/>
            <family val="2"/>
          </rPr>
          <t>Dato público: toda información personal que es de conocimiento libre y abierto para el público en general. Ejemplo: Número de identificación, apellidos, lugar y fecha de expedición del documento, etc. De lo contrario seleccione (N/A)</t>
        </r>
      </text>
    </comment>
    <comment ref="Z7" authorId="1" shapeId="0" xr:uid="{44CDBE3B-6ACF-40EA-A8AE-6E907AA50A43}">
      <text>
        <r>
          <rPr>
            <sz val="9"/>
            <rFont val="Tahoma"/>
            <family val="2"/>
          </rPr>
          <t>Dato personal privado: toda información personal que tiene un conocimiento restringido, y en principio privado para el público en general. Ejemplo: Dirección de residencias y teléfono.
Dato que solo es relevante para su titular (Ej fotografías, videos, datos relacionados con su estilo de vida. De lo contrario seleccione (N/A)</t>
        </r>
      </text>
    </comment>
    <comment ref="AA7" authorId="1" shapeId="0" xr:uid="{04649D63-1DD7-4D6F-A218-3B3806289A79}">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 De lo contrario seleccione (N/A)</t>
        </r>
      </text>
    </comment>
    <comment ref="AB7" authorId="1" shapeId="0" xr:uid="{4F4A025C-4E92-4348-BDFF-039388F2059D}">
      <text>
        <r>
          <rPr>
            <sz val="9"/>
            <rFont val="Tahoma"/>
            <family val="2"/>
          </rPr>
          <t>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De lo contrario seleccione (N/A)</t>
        </r>
      </text>
    </comment>
    <comment ref="AC7" authorId="1" shapeId="0" xr:uid="{F1F5CB33-4C99-4CCC-9304-4943521374D2}">
      <text>
        <r>
          <rPr>
            <sz val="9"/>
            <rFont val="Tahoma"/>
            <family val="2"/>
          </rPr>
          <t>Indique “SI o NO” la información contiene Datos Personales de Niños, Niñas o Adolescentes. De lo contrario seleccione (N/A)</t>
        </r>
      </text>
    </comment>
    <comment ref="AD7" authorId="1" shapeId="0" xr:uid="{18EA6574-234D-4B50-ABDE-5DBD95A2D0DD}">
      <text>
        <r>
          <rPr>
            <sz val="9"/>
            <rFont val="Tahoma"/>
            <family val="2"/>
          </rPr>
          <t>Indique “SI o NO” cuenta con la autorización por parte del titular de los datos para su debido tratamiento. De lo contrario seleccione (N/A)</t>
        </r>
      </text>
    </comment>
    <comment ref="AE7" authorId="1" shapeId="0" xr:uid="{A16F0D1D-00DE-4E8C-A8A3-EF1F9AE82657}">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F7" authorId="1" shapeId="0" xr:uid="{0ABF5578-1D97-4AEA-A471-0ABD08AAD88B}">
      <text>
        <r>
          <rPr>
            <sz val="9"/>
            <rFont val="Tahoma"/>
            <family val="2"/>
          </rPr>
          <t xml:space="preserve">De acuerdo con el contenido de la información seleccione alguna de las opciones para determinar el nivel de confidencialidad:
</t>
        </r>
      </text>
    </comment>
    <comment ref="AG7" authorId="1" shapeId="0" xr:uid="{1C925160-2558-4AB0-9C53-6C052740C3E3}">
      <text>
        <r>
          <rPr>
            <sz val="9"/>
            <rFont val="Tahoma"/>
            <family val="2"/>
          </rPr>
          <t xml:space="preserve">Seleccione el nivel de acceso en cuanto a la información que maneja el activo así:
1) Público en general
2) Interno de la entidad
3) Procesos y dependencias
4) Alta dirección
5) Partes interesadas fuera de la entidad
</t>
        </r>
      </text>
    </comment>
    <comment ref="AH7" authorId="1" shapeId="0" xr:uid="{F1169785-C9AC-4DC5-A883-8F173A314C7B}">
      <text>
        <r>
          <rPr>
            <sz val="9"/>
            <rFont val="Tahoma"/>
            <family val="2"/>
          </rPr>
          <t>Este campo no se diligencia por cuanto el cálculo es automático de acuerdo con la información seleccionada en los dos campos anteriores.</t>
        </r>
      </text>
    </comment>
    <comment ref="AI7" authorId="1" shapeId="0" xr:uid="{AF6BC711-2212-4718-887C-901D858F92DC}">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J7" authorId="1" shapeId="0" xr:uid="{4C070752-8C04-4CE0-BF18-D9136B1C84D3}">
      <text>
        <r>
          <rPr>
            <sz val="9"/>
            <rFont val="Tahoma"/>
            <family val="2"/>
          </rPr>
          <t>Este campo no se diligencia por cuanto el cálculo es automático de acuerdo con la información seleccionada en los dos campos anteriores.</t>
        </r>
      </text>
    </comment>
    <comment ref="AK7" authorId="1" shapeId="0" xr:uid="{5AAC2D65-F0D0-4AAE-ABB3-120594BB6DDE}">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7" authorId="1" shapeId="0" xr:uid="{9A5926A0-13CE-48FF-836E-32ACC59A9E99}">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7" authorId="1" shapeId="0" xr:uid="{82E6004D-4F08-4B0B-9354-D96B56655631}">
      <text>
        <r>
          <rPr>
            <sz val="9"/>
            <color indexed="81"/>
            <rFont val="Tahoma"/>
            <family val="2"/>
          </rPr>
          <t>Este campo no se diligencia por cuanto el cálculo es automático de acuerdo con la información seleccionada en los dos campos anteriores.</t>
        </r>
      </text>
    </comment>
    <comment ref="AW7" authorId="1" shapeId="0" xr:uid="{11D78360-10B5-4D35-8F92-E8B88EF3720F}">
      <text>
        <r>
          <rPr>
            <sz val="9"/>
            <color indexed="81"/>
            <rFont val="Tahoma"/>
            <family val="2"/>
          </rPr>
          <t>Este campo no se diligencia por cuanto el cálculo es automático de acuerdo con la información seleccionada en los dos campos anteriores.</t>
        </r>
      </text>
    </comment>
    <comment ref="AX7" authorId="1" shapeId="0" xr:uid="{DC133D03-5186-4A77-9B85-68160FE6AB07}">
      <text>
        <r>
          <rPr>
            <sz val="9"/>
            <color indexed="81"/>
            <rFont val="Tahoma"/>
            <family val="2"/>
          </rPr>
          <t>Este campo no se diligencia por cuanto el cálculo es automático de acuerdo con la información seleccionada en los dos campos anteriores.</t>
        </r>
      </text>
    </comment>
    <comment ref="AY7" authorId="1" shapeId="0" xr:uid="{3A784743-810D-4185-A9F8-C3BECF5CE7FD}">
      <text>
        <r>
          <rPr>
            <sz val="9"/>
            <color indexed="81"/>
            <rFont val="Tahoma"/>
            <family val="2"/>
          </rPr>
          <t>Este campo no se diligencia por cuanto el cálculo es automático de acuerdo con la información seleccionada en los dos campos anteriores.</t>
        </r>
      </text>
    </comment>
    <comment ref="AZ7" authorId="1" shapeId="0" xr:uid="{523F3E3A-D409-4745-BB39-797875BFA8E0}">
      <text>
        <r>
          <rPr>
            <sz val="9"/>
            <color indexed="81"/>
            <rFont val="Tahoma"/>
            <family val="2"/>
          </rPr>
          <t>Este campo no se diligencia por cuanto el cálculo es automático de acuerdo con la información seleccionada en los dos campos anteriores.</t>
        </r>
      </text>
    </comment>
    <comment ref="BA7" authorId="1" shapeId="0" xr:uid="{D88812C2-E8D0-4F6C-A435-5940DDA473B4}">
      <text>
        <r>
          <rPr>
            <sz val="9"/>
            <color indexed="81"/>
            <rFont val="Tahoma"/>
            <family val="2"/>
          </rPr>
          <t>Este campo no se diligencia por cuanto el cálculo es automático de acuerdo con la información seleccionada en los dos campos anteriores.</t>
        </r>
      </text>
    </comment>
    <comment ref="BB7" authorId="1" shapeId="0" xr:uid="{CE871D93-44C1-4236-92BB-E6B88AA81C10}">
      <text>
        <r>
          <rPr>
            <sz val="9"/>
            <color indexed="81"/>
            <rFont val="Tahoma"/>
            <family val="2"/>
          </rPr>
          <t>Este campo no se diligencia por cuanto el cálculo es automático de acuerdo con la información seleccionada en los dos campos anteriores.</t>
        </r>
      </text>
    </comment>
    <comment ref="BC7" authorId="1" shapeId="0" xr:uid="{7448C069-3506-490C-95A7-8CFA5060B021}">
      <text>
        <r>
          <rPr>
            <b/>
            <sz val="9"/>
            <color indexed="81"/>
            <rFont val="Tahoma"/>
            <family val="2"/>
          </rPr>
          <t>Sin Reserva</t>
        </r>
        <r>
          <rPr>
            <sz val="9"/>
            <rFont val="Tahoma"/>
            <family val="2"/>
          </rPr>
          <t xml:space="preserve">: Si la información es entregable.
</t>
        </r>
        <r>
          <rPr>
            <b/>
            <sz val="9"/>
            <color indexed="81"/>
            <rFont val="Tahoma"/>
            <family val="2"/>
          </rPr>
          <t>Reserva Total</t>
        </r>
        <r>
          <rPr>
            <sz val="9"/>
            <rFont val="Tahoma"/>
            <family val="2"/>
          </rPr>
          <t xml:space="preserve">: Si toda la información no es entregable.
</t>
        </r>
        <r>
          <rPr>
            <b/>
            <sz val="9"/>
            <color indexed="81"/>
            <rFont val="Tahoma"/>
            <family val="2"/>
          </rPr>
          <t>Reserva Parcial</t>
        </r>
        <r>
          <rPr>
            <sz val="9"/>
            <rFont val="Tahoma"/>
            <family val="2"/>
          </rPr>
          <t xml:space="preserve">: si tiene algún tipo de reserva y se puede entregar.
</t>
        </r>
        <r>
          <rPr>
            <b/>
            <sz val="9"/>
            <color indexed="81"/>
            <rFont val="Tahoma"/>
            <family val="2"/>
          </rPr>
          <t>N/A</t>
        </r>
      </text>
    </comment>
    <comment ref="BD7" authorId="1" shapeId="0" xr:uid="{44C91747-D166-40AF-91C5-0E39F6F332E2}">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BE7" authorId="1" shapeId="0" xr:uid="{59385B4F-4E65-464C-87B1-1F00F15EE815}">
      <text>
        <r>
          <rPr>
            <sz val="9"/>
            <rFont val="Tahoma"/>
            <family val="2"/>
          </rPr>
          <t>Se registra el tiempo que cobija la clasificación o reserva del activo de información.</t>
        </r>
      </text>
    </comment>
    <comment ref="BF7" authorId="1" shapeId="0" xr:uid="{2A4D844E-D8C0-483A-AD1A-61FB97FFD86B}">
      <text>
        <r>
          <rPr>
            <sz val="9"/>
            <rFont val="Tahoma"/>
            <family val="2"/>
          </rPr>
          <t>Se registra el nombre de la persona que identifico los activos de información del proceso.</t>
        </r>
      </text>
    </comment>
    <comment ref="BG7" authorId="1" shapeId="0" xr:uid="{E39B4B0C-EBAA-40FE-ADD0-B1ECC39803ED}">
      <text>
        <r>
          <rPr>
            <sz val="9"/>
            <rFont val="Tahoma"/>
            <family val="2"/>
          </rPr>
          <t xml:space="preserve">Se registra el nombre del responsable que aprueba los activos de información que para este caso corresponde al líder(es) del proceso.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Carolina Perilla Amaya</author>
    <author>Carlos Alberto Centeno Ramirez</author>
    <author>luisa</author>
    <author>Juan</author>
    <author>FAMILIA TORRES</author>
  </authors>
  <commentList>
    <comment ref="A1" authorId="0" shapeId="0" xr:uid="{E9AF7A43-5693-4FAF-B401-898DA0527713}">
      <text>
        <r>
          <rPr>
            <sz val="9"/>
            <color theme="1"/>
            <rFont val="Tahoma"/>
            <family val="2"/>
          </rPr>
          <t>Número consecutivo único que identifica al activo de información dentro del inventario.</t>
        </r>
      </text>
    </comment>
    <comment ref="B1" authorId="1" shapeId="0" xr:uid="{D41E243B-BA10-4EDD-895B-B5210D67EFED}">
      <text>
        <r>
          <rPr>
            <sz val="9"/>
            <rFont val="Tahoma"/>
            <family val="2"/>
          </rPr>
          <t>Nombre del proceso definido en el SIG al cual pertenece el activo de información.</t>
        </r>
      </text>
    </comment>
    <comment ref="C1" authorId="2" shapeId="0" xr:uid="{6B9DCE34-73BF-47AF-BC02-CE351655E5D0}">
      <text>
        <r>
          <rPr>
            <sz val="9"/>
            <rFont val="Tahoma"/>
            <family val="2"/>
          </rPr>
          <t>Es el nombre de la dependencia propietaria y por ende responsable de la producción de la información documentada conservada (documento de archivo - registro) o activo de información, en virtud del cumplimiento de sus funciones, procesos y procedimientos.
Además, está constituida por los competentes del trámite, administración, consulta y conservación durante su etapa de gestión.</t>
        </r>
      </text>
    </comment>
    <comment ref="D1" authorId="2" shapeId="0" xr:uid="{16A449AA-6C9F-4126-898F-84A4431431E8}">
      <text>
        <r>
          <rPr>
            <sz val="9"/>
            <rFont val="Tahoma"/>
            <family val="2"/>
          </rPr>
          <t>Nombre de la oficina o Grupo Interno de Trabajo que pertenece el activo de información.</t>
        </r>
      </text>
    </comment>
    <comment ref="E1" authorId="2" shapeId="0" xr:uid="{DA9AFE65-6158-4BC3-932A-FCA11C056517}">
      <text>
        <r>
          <rPr>
            <sz val="9"/>
            <rFont val="Tahoma"/>
            <family val="2"/>
          </rPr>
          <t>Nombre específico del activo de información.</t>
        </r>
      </text>
    </comment>
    <comment ref="F1" authorId="2" shapeId="0" xr:uid="{A923C14D-A538-46F9-8E34-BCD50C4B1BA7}">
      <text>
        <r>
          <rPr>
            <sz val="9"/>
            <rFont val="Tahoma"/>
            <family val="2"/>
          </rPr>
          <t xml:space="preserve">Información adicional en cuanto al contenido y detalle del activo. Esta descripción debe ser muy clara, de tal forma que permita entender el contenido del activo en el proceso o dependencia en la cual fue identificado. 
</t>
        </r>
      </text>
    </comment>
    <comment ref="G1" authorId="1" shapeId="0" xr:uid="{26F440EF-6929-4A2C-AE90-D423AD1EFDF8}">
      <text>
        <r>
          <rPr>
            <sz val="9"/>
            <rFont val="Tahoma"/>
            <family val="2"/>
          </rPr>
          <t>Se registra el tipo al cual pertenece el activo de Información, teniendo en cuenta las categorías establecidas en la tabla 2.</t>
        </r>
      </text>
    </comment>
    <comment ref="H1" authorId="3" shapeId="0" xr:uid="{59C43B6A-37E0-4C21-8E72-AD69E9541852}">
      <text>
        <r>
          <rPr>
            <sz val="9"/>
            <rFont val="Tahoma"/>
            <family val="2"/>
          </rPr>
          <t>Generalmente el dueño del activo es el líder del proceso o el jefe de una de las dependencias pertenecientes al proceso. Es un cargo, proceso, o grupo de trabajo que tiene la responsabilidad de garantizar que la información y los activos de información se clasifican adecuadamente, también define y revisa periódicamente las restricciones y autorizaciones de acceso.</t>
        </r>
      </text>
    </comment>
    <comment ref="I1" authorId="3" shapeId="0" xr:uid="{EAE00BB9-E0C4-49E7-BFB2-78340BFF5206}">
      <text>
        <r>
          <rPr>
            <sz val="9"/>
            <rFont val="Tahoma"/>
            <family val="2"/>
          </rPr>
          <t>Corresponde a la persona, proceso, oficina que realiza la custodia o control para el acceso al activo de información.</t>
        </r>
      </text>
    </comment>
    <comment ref="J1" authorId="2" shapeId="0" xr:uid="{4C3EBBD3-9178-4BB7-A387-57E58A0BBBCF}">
      <text>
        <r>
          <rPr>
            <sz val="9"/>
            <rFont val="Tahoma"/>
            <family val="2"/>
          </rPr>
          <t>Indicar si el activo se encuentra de forma física o electrónica
Ej. Físico: papel, Discos zip, discos duros, discos compactos, CD, DVD, cinta (video, casete, película, microfilm, entre otros), etc. Ej. Electrónico: carpetas digitales, aplicaciones, redes, correo electrónico, Intranet, Internet, etc. si el registro de la información o activo de información es recibido, almacenado y comunicado en medios electrónicos, y permanece en estos medios durante su ciclo vital.</t>
        </r>
      </text>
    </comment>
    <comment ref="K1" authorId="2" shapeId="0" xr:uid="{C0287282-CC5C-40FD-A43A-42E1ACE5DAFF}">
      <text>
        <r>
          <rPr>
            <sz val="9"/>
            <rFont val="Tahoma"/>
            <family val="2"/>
          </rPr>
          <t>Establece el idioma, lengua o dialecto en que se encuentra la información.</t>
        </r>
      </text>
    </comment>
    <comment ref="L1" authorId="4" shapeId="0" xr:uid="{17E4EEE8-E699-49FA-B495-FC4EB0B990E0}">
      <text>
        <r>
          <rPr>
            <sz val="9"/>
            <rFont val="Tahoma"/>
            <family val="2"/>
          </rPr>
          <t>Describe la ubicación física exacta del activo de información. Ej.: Archivo interno, Escritorio del Líder del proceso, Cuarto de almacenamiento.</t>
        </r>
      </text>
    </comment>
    <comment ref="M1" authorId="4" shapeId="0" xr:uid="{36A7A6D2-2F6C-47A2-BC58-FBB04E445C4F}">
      <text>
        <r>
          <rPr>
            <sz val="9"/>
            <rFont val="Tahoma"/>
            <family val="2"/>
          </rPr>
          <t xml:space="preserve">Describe la ubicación digital exacta del activo de información. Ej.: Correo electrónico, servidor de archivos, discos duros, almacenamiento en nube, OneDrive.
</t>
        </r>
      </text>
    </comment>
    <comment ref="N1" authorId="2" shapeId="0" xr:uid="{D641515C-2DD3-4A1E-ABAC-A943161CE0F8}">
      <text>
        <r>
          <rPr>
            <sz val="9"/>
            <rFont val="Tahoma"/>
            <family val="2"/>
          </rPr>
          <t xml:space="preserve">Se debe identificar la forma, tamaño o modo en la que se presenta la información o el activo de información o se permite su visualización o consulta, tales como: 
• Texto (incluye las extensiones .txt, .rtf, .pdf, entre otras).
• Hoja de cálculo (incluye las extensiones.xls, .xlt, .csv).
• Presentación (i incluye las extensiones ppt, .pps).
• Documento gráfico (incluye las extensiones.jpg, .gif, .png, .tif, .tiff, .ttf).
• Base de datos (incluye las extensiones.mdb, .sql).
• Audio (incluye las extensiones.wav, .mid, .mp3, .ogg).
• Video (incluye las extensiones mpeg, .avi, .mov).
• Animación (incluye las extensiones.swf).
• Compresión (incluye las extensiones.zip, .rar) 
• Web (incluye las extensiones HTML, PHP).
• Correo electrónico.
Nota: Si el documento es análogo se debe seleccionar no aplica (“N/A”)
</t>
        </r>
      </text>
    </comment>
    <comment ref="O1" authorId="2" shapeId="0" xr:uid="{02E1E167-383B-4E41-9717-5159CB430537}">
      <text>
        <r>
          <rPr>
            <sz val="9"/>
            <rFont val="Tahoma"/>
            <family val="2"/>
          </rPr>
          <t xml:space="preserve">Indicar si el documento de archivo (registro) se encuentra </t>
        </r>
        <r>
          <rPr>
            <b/>
            <sz val="9"/>
            <rFont val="Tahoma"/>
            <family val="2"/>
          </rPr>
          <t>DISPONIBLE</t>
        </r>
        <r>
          <rPr>
            <sz val="9"/>
            <rFont val="Tahoma"/>
            <family val="2"/>
          </rPr>
          <t xml:space="preserve"> (los usuarios pueden acceder a él en el lugar donde se ubica el documento original), </t>
        </r>
        <r>
          <rPr>
            <b/>
            <sz val="9"/>
            <rFont val="Tahoma"/>
            <family val="2"/>
          </rPr>
          <t>PUBLICADO</t>
        </r>
        <r>
          <rPr>
            <sz val="9"/>
            <rFont val="Tahoma"/>
            <family val="2"/>
          </rPr>
          <t xml:space="preserve"> (los usuarios pueden acceder en línea al documento, es decir, a través de la página web u otro medio habilitado para tal fin), o </t>
        </r>
        <r>
          <rPr>
            <b/>
            <sz val="9"/>
            <rFont val="Tahoma"/>
            <family val="2"/>
          </rPr>
          <t>DISPONIBLE</t>
        </r>
        <r>
          <rPr>
            <sz val="9"/>
            <rFont val="Tahoma"/>
            <family val="2"/>
          </rPr>
          <t xml:space="preserve"> Y </t>
        </r>
        <r>
          <rPr>
            <b/>
            <sz val="9"/>
            <rFont val="Tahoma"/>
            <family val="2"/>
          </rPr>
          <t>PUBLICADO</t>
        </r>
        <r>
          <rPr>
            <sz val="9"/>
            <rFont val="Tahoma"/>
            <family val="2"/>
          </rPr>
          <t xml:space="preserve"> (puede presentarse que el original del documento de archivo (registro) se encuentre disponible, pero que exista publicada una copia de este).</t>
        </r>
      </text>
    </comment>
    <comment ref="P1" authorId="3" shapeId="0" xr:uid="{62B5DFAE-F1A6-4024-B9A8-975FEEA81F66}">
      <text>
        <r>
          <rPr>
            <sz val="9"/>
            <rFont val="Tahoma"/>
            <family val="2"/>
          </rPr>
          <t>Incluir el link de consulta del documento de archivo (registro) en el caso en que se encuentre en línea, es decir, a través de la página web u otro medio habilitado para tal fin. De lo contrario escriba “NA”.</t>
        </r>
      </text>
    </comment>
    <comment ref="R1" authorId="1" shapeId="0" xr:uid="{09E040FF-50FA-450E-B34D-61C95DD9A794}">
      <text>
        <r>
          <rPr>
            <sz val="9"/>
            <rFont val="Tahoma"/>
            <family val="2"/>
          </rPr>
          <t>Tipo de origen del documento:
Interno: Cuando la información o el activo de información es generado por la entidad.
Externo: Cuando la información o el activo de información es generado por una persona natural o jurídica diferente a la entidad y hace parte de las actividades de esta.
Mixto: Cuando la información o el activo de información es generado por la entidad y por un externo</t>
        </r>
      </text>
    </comment>
    <comment ref="S1" authorId="1" shapeId="0" xr:uid="{056B59E2-FE4D-429A-9745-B240098C341C}">
      <text>
        <r>
          <rPr>
            <sz val="9"/>
            <rFont val="Tahoma"/>
            <family val="2"/>
          </rPr>
          <t>Seleccionar (SÍ/NO) si la información documentada conservada o el activo de información hacen parte de una agrupación documental. En caso afirmativo, diligenciar los campos serie y subserie.</t>
        </r>
      </text>
    </comment>
    <comment ref="T1" authorId="1" shapeId="0" xr:uid="{D9786F18-5D07-481D-931C-E3D35FDD39BB}">
      <text>
        <r>
          <rPr>
            <sz val="9"/>
            <rFont val="Tahoma"/>
            <family val="2"/>
          </rPr>
          <t xml:space="preserve">Registrar el nombre asignado en la tabla de retención documental para la serie. </t>
        </r>
      </text>
    </comment>
    <comment ref="U1" authorId="1" shapeId="0" xr:uid="{1F6CBC75-12AC-495D-A089-3101B14014D8}">
      <text>
        <r>
          <rPr>
            <sz val="9"/>
            <rFont val="Tahoma"/>
            <family val="2"/>
          </rPr>
          <t>Registrar el nombre asignado en la tabla de retención documental para la subserie.</t>
        </r>
      </text>
    </comment>
    <comment ref="V1" authorId="1" shapeId="0" xr:uid="{BC4931B8-AFED-412C-A11C-656F4C2E0B5F}">
      <text>
        <r>
          <rPr>
            <sz val="9"/>
            <rFont val="Tahoma"/>
            <family val="2"/>
          </rPr>
          <t>Registrar el nombre asignado en la tabla de retención documental para la subserie.</t>
        </r>
      </text>
    </comment>
    <comment ref="W1" authorId="1" shapeId="0" xr:uid="{6F5A689B-B753-4F44-B2DE-4BFF74BB4217}">
      <text>
        <r>
          <rPr>
            <sz val="9"/>
            <rFont val="Tahoma"/>
            <family val="2"/>
          </rPr>
          <t>Registrar el nombre asignado en la tabla de retención documental para la subserie.</t>
        </r>
      </text>
    </comment>
    <comment ref="X1" authorId="1" shapeId="0" xr:uid="{753879D4-7DEA-4A03-8A4F-46CBB50C19FD}">
      <text>
        <r>
          <rPr>
            <sz val="9"/>
            <rFont val="Tahoma"/>
            <family val="2"/>
          </rPr>
          <t>Seleccione SI/NO si el activo de información contiene datos personales en cualquiera de sus clasificaciones. De lo contrario seleccione “N/A”</t>
        </r>
      </text>
    </comment>
    <comment ref="Y1" authorId="1" shapeId="0" xr:uid="{AF893F50-DF6A-482B-B05A-E3E25F40B5E1}">
      <text>
        <r>
          <rPr>
            <sz val="9"/>
            <rFont val="Tahoma"/>
            <family val="2"/>
          </rPr>
          <t>Dato público: toda información personal que es de conocimiento libre y abierto para el público en general. Ejemplo: Número de identificación, apellidos, lugar y fecha de expedición del documento, etc.</t>
        </r>
      </text>
    </comment>
    <comment ref="Z1" authorId="1" shapeId="0" xr:uid="{355B786A-EE33-49B1-A6F0-1837DE1317DB}">
      <text>
        <r>
          <rPr>
            <sz val="9"/>
            <rFont val="Tahoma"/>
            <family val="2"/>
          </rPr>
          <t>Dato personal privado: toda información personal que tiene un conocimiento restringido, y en principio privado para el público en general. Ejemplo: Dirección de residencias y teléfono.</t>
        </r>
      </text>
    </comment>
    <comment ref="AA1" authorId="1" shapeId="0" xr:uid="{6F03EBA4-D762-497D-9B41-2685A1EC32B7}">
      <text>
        <r>
          <rPr>
            <sz val="9"/>
            <rFont val="Tahoma"/>
            <family val="2"/>
          </rPr>
          <t>Dato semiprivado: es semiprivado el dato que no tiene naturaleza íntima, reservada, ni pública y cuyo conocimiento o divulgación puede interesar no sólo a su titular sino a cierto sector o grupo de personas o a la sociedad en general. Ejemplo: Fecha y lugar de nacimiento.</t>
        </r>
      </text>
    </comment>
    <comment ref="AB1" authorId="1" shapeId="0" xr:uid="{F0C909F7-7A7C-495B-AC76-B5A6658759DE}">
      <text>
        <r>
          <rPr>
            <sz val="9"/>
            <rFont val="Tahoma"/>
            <family val="2"/>
          </rPr>
          <t xml:space="preserve">Datos sensibles: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t>
        </r>
      </text>
    </comment>
    <comment ref="AC1" authorId="1" shapeId="0" xr:uid="{9C7DF998-5FBB-42B8-B243-3DF779B7D494}">
      <text>
        <r>
          <rPr>
            <sz val="9"/>
            <rFont val="Tahoma"/>
            <family val="2"/>
          </rPr>
          <t>Indique “SI o NO” cuenta con la autorización por parte del titular de los datos para su debido tratamiento.</t>
        </r>
      </text>
    </comment>
    <comment ref="AD1" authorId="1" shapeId="0" xr:uid="{FBD6F70F-1FB4-414F-84DF-76175AF41308}">
      <text>
        <r>
          <rPr>
            <sz val="9"/>
            <rFont val="Tahoma"/>
            <family val="2"/>
          </rPr>
          <t xml:space="preserve">La finalidad de la recolección mantiene la razón por la cual el dato  personal es capturado y mantenido, este debe servir para garantizar la autorización de tratamiento por parte del dueño de los datos personales. </t>
        </r>
      </text>
    </comment>
    <comment ref="AE1" authorId="1" shapeId="0" xr:uid="{14DAC4EC-2E7A-4070-868E-8C6D3ED59092}">
      <text>
        <r>
          <rPr>
            <sz val="9"/>
            <rFont val="Tahoma"/>
            <family val="2"/>
          </rPr>
          <t>Indique “SI o NO” la información contiene Datos Personales de Niños, Niñas o Adolescentes</t>
        </r>
      </text>
    </comment>
    <comment ref="AF1" authorId="1" shapeId="0" xr:uid="{DBB02DDB-9CC5-434D-9893-52D782740B4D}">
      <text>
        <r>
          <rPr>
            <sz val="9"/>
            <rFont val="Tahoma"/>
            <family val="2"/>
          </rPr>
          <t xml:space="preserve">De acuerdo con el contenido de la información seleccione alguna de las opciones para determinar el nivel de confidencialidad (Tabla 4)
1) información pública
2) datos personales
3) afectación a la vida, la salud o la seguridad de una persona
4) secretos comerciales, industriales y profesionales
5) la defensa y seguridad nacional
6) la seguridad pública
7) las relaciones internacionales
8) la prevención, investigación y persecución de los delitos y las faltas disciplinarias
9) el debido proceso y la igualdad de las partes en los procesos judiciales
10) la administración efectiva de la justicia
11) los derechos de la infancia y la adolescencia
12) la estabilidad macroeconómica y financiera del país
13) la salud pública
14) opiniones o puntos de vista que forman parte del proceso deliberativo de los servidores públicos
15) protección por una norma legal o constitucional de un tema diferente a los enunciados anteriormente
</t>
        </r>
      </text>
    </comment>
    <comment ref="AG1" authorId="1" shapeId="0" xr:uid="{DF6E7B4F-FEC7-4776-A60C-8566BD9BCD55}">
      <text>
        <r>
          <rPr>
            <sz val="9"/>
            <rFont val="Tahoma"/>
            <family val="2"/>
          </rPr>
          <t>Seleccione el nivel de acceso en cuanto a la información que maneja el activo así:
1) público en general
2) interno de la entidad
3) procesos
4) alta dirección</t>
        </r>
      </text>
    </comment>
    <comment ref="AH1" authorId="1" shapeId="0" xr:uid="{8F2AD807-0DD6-43FA-B557-A99CA3252EFD}">
      <text>
        <r>
          <rPr>
            <sz val="9"/>
            <rFont val="Tahoma"/>
            <family val="2"/>
          </rPr>
          <t>Este campo no se diligencia por cuanto el cálculo es automático de acuerdo con la información seleccionada en los dos campos anteriores.</t>
        </r>
      </text>
    </comment>
    <comment ref="AI1" authorId="1" shapeId="0" xr:uid="{D7D97989-0196-4EBB-8AF3-CD9C3C98E828}">
      <text>
        <r>
          <rPr>
            <sz val="9"/>
            <rFont val="Tahoma"/>
            <family val="2"/>
          </rPr>
          <t>Este campo no se diligencia por cuanto el cálculo es automático de acuerdo con la información seleccionada en los dos campos anteriores.</t>
        </r>
      </text>
    </comment>
    <comment ref="AJ1" authorId="1" shapeId="0" xr:uid="{9A1C1A95-78D6-4F88-80D0-B689789AF6BB}">
      <text>
        <r>
          <rPr>
            <sz val="9"/>
            <rFont val="Tahoma"/>
            <family val="2"/>
          </rPr>
          <t xml:space="preserve">Seleccione de acuerdo con la repercusión que se podría generar por la pérdida de la integridad de la información (Tabla 6):
Bajo: La pérdida de la exactitud y completitud del activo de información y su gestión, no genera impacto negativo para el proceso evaluado o para los entes externos.
Medio: La pérdida de la exactitud y completitud del activo de información y su gestión puede conllevar un impacto negativo de índole legal o económica retrasar sus funciones, o generar pérdida de imagen moderado para el proceso evaluado.
Alto: La pérdida de la exactitud y completitud del activo de información y su gestión puede conllevar un impacto negativo de índole legal o económica, retrasar sus funciones o generar pérdidas de imagen severas para MINAMBIENTE o las partes interesadas.
</t>
        </r>
      </text>
    </comment>
    <comment ref="AK1" authorId="1" shapeId="0" xr:uid="{30BD95C1-0965-4D3A-80F4-3A328C1039AA}">
      <text>
        <r>
          <rPr>
            <sz val="9"/>
            <rFont val="Tahoma"/>
            <family val="2"/>
          </rPr>
          <t>Seleccione como afecta la perdida de disponibilidad del activo en la operación de la entidad (Tabla 5)
1) no aplica / no es relevante
2) es crítico para las operaciones internas
3) podría afectar la toma de decisiones
4) es crítico para el servicio hacia terceros
5) puede generar incumplimientos legales y reglamentarios.</t>
        </r>
      </text>
    </comment>
    <comment ref="AL1" authorId="1" shapeId="0" xr:uid="{B578882A-3613-40E4-8415-C48F0D4A222E}">
      <text>
        <r>
          <rPr>
            <sz val="9"/>
            <rFont val="Tahoma"/>
            <family val="2"/>
          </rPr>
          <t xml:space="preserve">Seleccione cual sería el tiempo de recuperación aceptable respecto al activo de información
1) 4 horas
2) 8 horas
3) 24 horas
4) 48 horas
5) 7 días
6) 14 días
7) 30 días
8) &gt;30 días
</t>
        </r>
      </text>
    </comment>
    <comment ref="AM1" authorId="1" shapeId="0" xr:uid="{1A81C38C-B421-48EC-AA2E-19D95D878356}">
      <text>
        <r>
          <rPr>
            <sz val="9"/>
            <rFont val="Tahoma"/>
            <family val="2"/>
          </rPr>
          <t>Este campo no se diligencia por cuanto el cálculo es automático de acuerdo con la información seleccionada en los dos campos anteriores.</t>
        </r>
      </text>
    </comment>
    <comment ref="AS1" authorId="1" shapeId="0" xr:uid="{B313F921-A78C-4039-B602-73791BCAF675}">
      <text>
        <r>
          <rPr>
            <sz val="9"/>
            <rFont val="Tahoma"/>
            <family val="2"/>
          </rPr>
          <t>Sin reserva: Si la información es entregable.
Reserva total: Si toda la información no es entregable.
Reserva parcial: si tiene algún tipo de reserva y se puede entregar.</t>
        </r>
      </text>
    </comment>
    <comment ref="AT1" authorId="1" shapeId="0" xr:uid="{C94D5472-171B-40BC-88F2-48D6CE10DA17}">
      <text>
        <r>
          <rPr>
            <sz val="9"/>
            <rFont val="Tahoma"/>
            <family val="2"/>
          </rPr>
          <t>Se registra la fecha en la que se efectúa la calificación del activo de información como clasificado o reservado. Su incidencia radica en que esta calificación podrá modificarse cuando así se estime conveniente, caso en el cual deberá actualizarse el índice de información clasificada y reservada indicando la fecha de la nueva calificación.</t>
        </r>
      </text>
    </comment>
    <comment ref="AU1" authorId="1" shapeId="0" xr:uid="{64DC7EFB-E1B7-432A-BC50-7AFDDA4D0D4D}">
      <text>
        <r>
          <rPr>
            <sz val="9"/>
            <rFont val="Tahoma"/>
            <family val="2"/>
          </rPr>
          <t>Se registra el tiempo que cobija la clasificación o reserva del activo de información.</t>
        </r>
      </text>
    </comment>
    <comment ref="AV1" authorId="1" shapeId="0" xr:uid="{65EF24EE-6678-45A7-B366-5D98A10D69DF}">
      <text>
        <r>
          <rPr>
            <sz val="9"/>
            <rFont val="Tahoma"/>
            <family val="2"/>
          </rPr>
          <t>Se registra el nombre de la persona que identifico los activos de información del proceso.</t>
        </r>
      </text>
    </comment>
    <comment ref="AW1" authorId="1" shapeId="0" xr:uid="{417A9D60-F508-43FA-AB66-C427DF14A4AD}">
      <text>
        <r>
          <rPr>
            <sz val="9"/>
            <rFont val="Tahoma"/>
            <family val="2"/>
          </rPr>
          <t xml:space="preserve">Se registra el nombre del responsable que aprueba los activos de información que para este caso corresponde al líder(es) del proceso.  </t>
        </r>
      </text>
    </comment>
  </commentList>
</comments>
</file>

<file path=xl/sharedStrings.xml><?xml version="1.0" encoding="utf-8"?>
<sst xmlns="http://schemas.openxmlformats.org/spreadsheetml/2006/main" count="1299" uniqueCount="813">
  <si>
    <t xml:space="preserve">MINISTERIO DE AMBIENTE Y 
DESARROLLO SOSTENIBLE </t>
  </si>
  <si>
    <t xml:space="preserve">MATRIZ INVENTARIO DE ACTIVOS DE INFORMACIÓN MINISTERIO DE AMBIENTE Y DESARROLLO SOSTENIBLE – AMBIENTE </t>
  </si>
  <si>
    <t xml:space="preserve">IDENTIFICACIÓN ACTIVOS DE INFORMACIÓN  </t>
  </si>
  <si>
    <t>CLASIFICACIÓN DOCUMENTAL</t>
  </si>
  <si>
    <t>FECHA DE ACTIVOS</t>
  </si>
  <si>
    <t>PROTECCIÓN DE DATOS PERSONALES (BASES DE DATOS - LEY 1581 DE 2012)</t>
  </si>
  <si>
    <t>VALORACIÓN DE LOS ACTIVOS DE INFORMACIÓN</t>
  </si>
  <si>
    <t>CLASIFICACIÓN DE ACTIVOS DE INFORMACION (LEY 1712 DE 2014).</t>
  </si>
  <si>
    <t>IDENTIFICACIÓN Y APROBACIÓN DE LOS ACTIVOS DE INFORMACIÓN</t>
  </si>
  <si>
    <t>CONFIDENCIALIDAD</t>
  </si>
  <si>
    <t>INTEGRIDAD</t>
  </si>
  <si>
    <t>DISPONIBILIDAD</t>
  </si>
  <si>
    <t>Id</t>
  </si>
  <si>
    <t>Proceso</t>
  </si>
  <si>
    <t>Dependencia</t>
  </si>
  <si>
    <t>Oficina o Grupo Interno de Trabajo</t>
  </si>
  <si>
    <t>Nombre del Activo de Información</t>
  </si>
  <si>
    <t>Descripción del Activo de Información</t>
  </si>
  <si>
    <t>Tipo de Activo</t>
  </si>
  <si>
    <t>Propietario del Activo</t>
  </si>
  <si>
    <t>Custodio del Activo</t>
  </si>
  <si>
    <t>Medio de Conservación o Soporte</t>
  </si>
  <si>
    <t>Idioma</t>
  </si>
  <si>
    <t>Ubicación del Activo (Ubicación Física)</t>
  </si>
  <si>
    <t>Ubicación del Activo (Ubicación digital)</t>
  </si>
  <si>
    <t>Formato de Presentación de la Información</t>
  </si>
  <si>
    <t>Información Publicada/Disponible</t>
  </si>
  <si>
    <t>Enlace de Publicación (Link)</t>
  </si>
  <si>
    <t>Frecuencia de actualización</t>
  </si>
  <si>
    <t>Tipo de Origen</t>
  </si>
  <si>
    <t>¿Cuenta con Clasificación Documental?</t>
  </si>
  <si>
    <t>Serie</t>
  </si>
  <si>
    <t>Subserie</t>
  </si>
  <si>
    <t>Fecha de ingreso u actualización del activo
(DD/MM/AAAA)</t>
  </si>
  <si>
    <t>¿Contiene datos personales?</t>
  </si>
  <si>
    <t>Público</t>
  </si>
  <si>
    <t>Privado</t>
  </si>
  <si>
    <t>Semiprivado</t>
  </si>
  <si>
    <t>Sensibles</t>
  </si>
  <si>
    <t>Datos de Niños, Niñas o Adolescentes</t>
  </si>
  <si>
    <t>¿Cuenta con la autorización para el tratamiento de los datos personales?</t>
  </si>
  <si>
    <t>Finalidad de la recolección de los datos personales</t>
  </si>
  <si>
    <t>¿El Activo almacena información relacionada con?</t>
  </si>
  <si>
    <t>¿Cómo determina el nivel de acceso en cuanto a la información que maneja el activo?</t>
  </si>
  <si>
    <t>Valoración Confidencialidad</t>
  </si>
  <si>
    <t>¿Qué impacto se produce por la pérdida de la integridad de este activo de información?</t>
  </si>
  <si>
    <t>Valoración Integridad</t>
  </si>
  <si>
    <t>¿La pérdida de disponibilidad cómo afecta el activo de información?</t>
  </si>
  <si>
    <t>¿El tiempo máximo de indisponibilidad del activo de información es?</t>
  </si>
  <si>
    <t>Valoración Disponibilidad</t>
  </si>
  <si>
    <t>VALORACIÓN DE CONFIDENCIALIDAD DOCUMENTOS</t>
  </si>
  <si>
    <t>NUMERO CONFIDENCIALIDAD INFORMACION</t>
  </si>
  <si>
    <t>VALORACIÓN DE CONFIDENCIALIDAD NIVEL DE ACCESO</t>
  </si>
  <si>
    <t>NUMERO CONFIDENCIALIDAD OTROS ACTIVOS</t>
  </si>
  <si>
    <t>VALORACIÓN # DE DISPONIBILIDAD</t>
  </si>
  <si>
    <t>DESCRIPTOR DE DISPONIBILIDAD</t>
  </si>
  <si>
    <t>Valoración de Confidencialidad</t>
  </si>
  <si>
    <t>Valoración de Integridad</t>
  </si>
  <si>
    <t>Valoración de Disponibilidad</t>
  </si>
  <si>
    <t>Nivel de Criticidad</t>
  </si>
  <si>
    <t>Etiquetado</t>
  </si>
  <si>
    <t>Objeto Legítimo de la Excepción</t>
  </si>
  <si>
    <t>Fundamento Legal o Constitucional</t>
  </si>
  <si>
    <t>Fundamento Jurídico de la Excepción</t>
  </si>
  <si>
    <t>Excepción total o parcial</t>
  </si>
  <si>
    <t>Fecha de la calificación
(DD/MM/AAAA)</t>
  </si>
  <si>
    <t>Indique el nombre del responsable (líder) del proceso o dependencia, que aprobó los activos de información</t>
  </si>
  <si>
    <t xml:space="preserve">       </t>
  </si>
  <si>
    <t>Fecha de ingreso del activo
(DD/MM/AAAA)</t>
  </si>
  <si>
    <t>Fecha de salida del activo
(DD/MM/AAAA)</t>
  </si>
  <si>
    <t>Contiene Datos Personales de Niños, Niñas o Adolescentes</t>
  </si>
  <si>
    <t>¿Que impacto se produce por la pérdida de la integridad de este activo de información?</t>
  </si>
  <si>
    <t>Clasificación de la información</t>
  </si>
  <si>
    <t>Fecha de la calificación</t>
  </si>
  <si>
    <t>Plazo de la clasificación o reserva</t>
  </si>
  <si>
    <t>Nombre del Funcionario/Contratista que identificó los activos de información</t>
  </si>
  <si>
    <t>Nombre del responsable del proceso o dependencia que aprobó los activos de Información</t>
  </si>
  <si>
    <t>CONTROLES</t>
  </si>
  <si>
    <t>Se Genera Automáticamente</t>
  </si>
  <si>
    <t>Sin Proceso Asociado</t>
  </si>
  <si>
    <t>DESPACHO DEL MINISTRO</t>
  </si>
  <si>
    <t>Información</t>
  </si>
  <si>
    <t>Ambos</t>
  </si>
  <si>
    <t>Inglés</t>
  </si>
  <si>
    <t>Escritorio líder del proceso</t>
  </si>
  <si>
    <t>Computador líder del proceso</t>
  </si>
  <si>
    <t>API</t>
  </si>
  <si>
    <t>Disponible</t>
  </si>
  <si>
    <t>Diario</t>
  </si>
  <si>
    <t>Interno</t>
  </si>
  <si>
    <t>Si</t>
  </si>
  <si>
    <t>Campo Manual</t>
  </si>
  <si>
    <t>Campo Fecha</t>
  </si>
  <si>
    <t>SI</t>
  </si>
  <si>
    <t>1.	Recolección, almacenamiento, uso, circulación y supresión, para cumplimiento de las funciones de la Entidad.</t>
  </si>
  <si>
    <t>1) información pública</t>
  </si>
  <si>
    <t>1) Público en general</t>
  </si>
  <si>
    <t>Automático</t>
  </si>
  <si>
    <t>Información cuya pérdida de exactitud y completitud puede conllevar un impacto negativo severo.</t>
  </si>
  <si>
    <t>Automático (Alto Medio Bajo)</t>
  </si>
  <si>
    <t>1) no aplica / no es relevante</t>
  </si>
  <si>
    <t>1) 4 horas</t>
  </si>
  <si>
    <t>Reserva Total</t>
  </si>
  <si>
    <t>N/A</t>
  </si>
  <si>
    <t>A 5.1 Asignar por parte de la alta dirección los recursos físicos, financieros, humanos, tecnológicos</t>
  </si>
  <si>
    <t>GIP Gestion Integrada del Portafolio de planes programas y proyectos</t>
  </si>
  <si>
    <t>DESPACHO DEL MINISTRO - GRUPO DE COMUNICACIONES</t>
  </si>
  <si>
    <t>Software</t>
  </si>
  <si>
    <t>Digital</t>
  </si>
  <si>
    <t>Español</t>
  </si>
  <si>
    <t>Escritorio Jefe/director/coordinador</t>
  </si>
  <si>
    <t>Computador Jefe/director/coordinador</t>
  </si>
  <si>
    <t>Base de datos</t>
  </si>
  <si>
    <t>Publicado</t>
  </si>
  <si>
    <t>Semanal</t>
  </si>
  <si>
    <t>Externo</t>
  </si>
  <si>
    <t>No</t>
  </si>
  <si>
    <t>NO</t>
  </si>
  <si>
    <t>2.	Desarrollar los estudios previos y procesos de selección para la contratación oficial del Ministerio destinada a garantizar el funcionamiento de la entidad.</t>
  </si>
  <si>
    <t>2) datos personales</t>
  </si>
  <si>
    <t>2) Interno de la entidad</t>
  </si>
  <si>
    <t>Información cuya pérdida de exactitud y completitud puede conllevar un impacto negativo.</t>
  </si>
  <si>
    <t>2) es crítico para las operaciones internas</t>
  </si>
  <si>
    <t>2) 8 horas</t>
  </si>
  <si>
    <t>Reserva Parcial</t>
  </si>
  <si>
    <t>1 Año</t>
  </si>
  <si>
    <t>A 5.1 Inclusión de acuerdos de confidencialidad con terceros.</t>
  </si>
  <si>
    <t>SIG Administración del sistema Integrado de Gestión</t>
  </si>
  <si>
    <t>DESPACHO VICEMINISTRO DE ORDENAMIENTO AMBIENTAL DEL TERRITORIO</t>
  </si>
  <si>
    <t>Hardware</t>
  </si>
  <si>
    <t>Físico</t>
  </si>
  <si>
    <t xml:space="preserve">Francés </t>
  </si>
  <si>
    <t xml:space="preserve">Archivo Central </t>
  </si>
  <si>
    <t>Pagina web Minambiente</t>
  </si>
  <si>
    <t xml:space="preserve">BWF </t>
  </si>
  <si>
    <t>Disponible y Publicado</t>
  </si>
  <si>
    <t>Mensual</t>
  </si>
  <si>
    <t>Mixto</t>
  </si>
  <si>
    <t>3.	Realizar la selección, contratación y/o vinculación de servidores públicos y contratistas de prestación de servicios de la entidad.</t>
  </si>
  <si>
    <t>3) afectación a la vida, la salud o la seguridad de una persona</t>
  </si>
  <si>
    <t>3) Procesos y dependencias</t>
  </si>
  <si>
    <t>Información cuya pérdida de exactitud y completitud conlleva un impacto no significativo para la entidad o entes externos. </t>
  </si>
  <si>
    <t>3) podría afectar la toma de decisiones</t>
  </si>
  <si>
    <t>3) 24 horas</t>
  </si>
  <si>
    <t>Sin Reserva</t>
  </si>
  <si>
    <t>2 Años</t>
  </si>
  <si>
    <t>A 5.1 Actualización de las políticas de seguridad acorde con las necesidades de la entidad.</t>
  </si>
  <si>
    <t>GET Gestión Estratégica de Tecnologías de la Información</t>
  </si>
  <si>
    <t>DESPACHO VICEMINISTRO DE POLITICAS Y NORMALIZACION AMBIENTAL</t>
  </si>
  <si>
    <t>Servicios</t>
  </si>
  <si>
    <t>Archivo de consulta proceso</t>
  </si>
  <si>
    <t xml:space="preserve">Disco duro externo </t>
  </si>
  <si>
    <t xml:space="preserve">CGM  </t>
  </si>
  <si>
    <t>Bimensual</t>
  </si>
  <si>
    <t>4.	Formular, ejecutar y evaluar los programas de salud ocupacional y planes de atención a emergencias.</t>
  </si>
  <si>
    <t>4) secretos comerciales, industriales y profesionales</t>
  </si>
  <si>
    <t>4) Alta dirección</t>
  </si>
  <si>
    <t>4) es crítico para el servicio hacia terceros</t>
  </si>
  <si>
    <t>4) 48 horas</t>
  </si>
  <si>
    <t>3 Años</t>
  </si>
  <si>
    <t>A 6.1 Asignación de roles y responsabilidades frente a la gestión del SGSI</t>
  </si>
  <si>
    <t>GCE Gestión de Comunicación Estratégica</t>
  </si>
  <si>
    <t>DIRECCION DE ASUNTOS AMBIENTALES SECTORIAL Y URBANA</t>
  </si>
  <si>
    <t>Infraestructura física</t>
  </si>
  <si>
    <t>Centro de Computo</t>
  </si>
  <si>
    <t xml:space="preserve">File Server </t>
  </si>
  <si>
    <t>CSV</t>
  </si>
  <si>
    <t>Trimestral</t>
  </si>
  <si>
    <t xml:space="preserve">5.	Mantener actualizada la historia laboral, registros de nómina de funcionarios, programas de bienestar y/o planificación de actividades institucionales del Ministerio, para el titular y sus beneficiarios (núcleo familiar) </t>
  </si>
  <si>
    <t>5) la defensa y seguridad nacional</t>
  </si>
  <si>
    <t>5) Partes interesadas fuera de la entidad</t>
  </si>
  <si>
    <t>5) puede generar incumplimientos legales y reglamentarios</t>
  </si>
  <si>
    <t>5) 7 días</t>
  </si>
  <si>
    <t>4 Años</t>
  </si>
  <si>
    <t>A 6.1 Conformar el equipo de seguridad de la información de forma independiente a la Oficina TIC.</t>
  </si>
  <si>
    <t>NIC Negociación Internacional Recursos de Cooperación y Banca</t>
  </si>
  <si>
    <t>DIRECCION DE ASUNTOS AMBIENTALES SECTORIAL Y URBANA - GRUPO DE GESTION INTEGRAL DE RESIDUOS Y PASIVOS AMBIENTALES</t>
  </si>
  <si>
    <t>Recurso Humano</t>
  </si>
  <si>
    <t>Archivo de gestión del proceso</t>
  </si>
  <si>
    <t xml:space="preserve">Repositorio nube </t>
  </si>
  <si>
    <t xml:space="preserve">dBase </t>
  </si>
  <si>
    <t>Cuatrimestral</t>
  </si>
  <si>
    <t>6.	Atender y resolver peticiones, quejas, reclamos y sugerencias.</t>
  </si>
  <si>
    <t>6) la seguridad pública</t>
  </si>
  <si>
    <t>6) 14 días</t>
  </si>
  <si>
    <t>5 Años</t>
  </si>
  <si>
    <t>A 6.1 Reportar a las autoridades competentes de acuerdo con sus competencias.</t>
  </si>
  <si>
    <t>PPA Formulacion y Seguimiento de Politicas Publicas Ambientales</t>
  </si>
  <si>
    <t>DIRECCION DE ASUNTOS AMBIENTALES SECTORIAL Y URBANA - GRUPO DE GESTION AMBIENTAL URBANA</t>
  </si>
  <si>
    <t>Bases de datos personales</t>
  </si>
  <si>
    <t>Secretaria</t>
  </si>
  <si>
    <t>Servidor de copias de respaldo</t>
  </si>
  <si>
    <t>DXF</t>
  </si>
  <si>
    <t>Semestral</t>
  </si>
  <si>
    <t>7.	Mantener la evidencia de los eventos y sensibilización realizados, audiencias de adjudicación de contratos, reuniones internas y externas</t>
  </si>
  <si>
    <t>7) las relaciones internacionales</t>
  </si>
  <si>
    <t>7) 30 días</t>
  </si>
  <si>
    <t>6 Años</t>
  </si>
  <si>
    <t xml:space="preserve">A 6.1 Propender en el fortalecimiento de las alianzas estratégicas para la generación de grupos de valor que permitan el intercambio de información </t>
  </si>
  <si>
    <t>INA Instrumentacion Ambiental</t>
  </si>
  <si>
    <t>DIRECCION DE ASUNTOS AMBIENTALES SECTORIAL Y URBANA - GRUPO DE PRODUCCION Y CONSUMO RESPONSABLE Y SECTOR AGROPECUARIO</t>
  </si>
  <si>
    <t>Infraestructura crítica cibernética</t>
  </si>
  <si>
    <t>Expediente del contrato</t>
  </si>
  <si>
    <t>Correo electrónico</t>
  </si>
  <si>
    <t xml:space="preserve">EML </t>
  </si>
  <si>
    <t>Anual</t>
  </si>
  <si>
    <t>8.	Efectuar la convocatoria y generar evidencia de la realización de sesiones de rendición de cuentas y participación ciudadana</t>
  </si>
  <si>
    <t>8) la prevención, investigación y persecución de los delitos y las faltas disciplinarias</t>
  </si>
  <si>
    <t>8) &gt;30 días</t>
  </si>
  <si>
    <t>7 Años</t>
  </si>
  <si>
    <t>A.6.2 Seguimiento y control sobre las conexiones virtuales (VPN)</t>
  </si>
  <si>
    <t>GSD Gestion del Desarrollo Sostenible</t>
  </si>
  <si>
    <t>DIRECCION DE ASUNTOS AMBIENTALES SECTORIAL Y URBANA - GRUPO DE SUSTANCIAS QUIMICAS, RESIDUOS PELIGROSOS Y UNIDAD TECNICA DE OZONO - UTO</t>
  </si>
  <si>
    <t>GZIP</t>
  </si>
  <si>
    <t>Permanente</t>
  </si>
  <si>
    <t>9.	Medir y realizar seguimiento a los niveles de satisfacción de los usuarios de los servicios del Ministerio a través de encuestas</t>
  </si>
  <si>
    <t>9) el debido proceso y la igualdad de las partes en los procesos judiciales</t>
  </si>
  <si>
    <t>8 Años</t>
  </si>
  <si>
    <t>A.6.2 Seguimiento y control sobre el software instalado</t>
  </si>
  <si>
    <t>SCD Servicio al Ciudadano</t>
  </si>
  <si>
    <t>DIRECCION DE ASUNTOS AMBIENTALES SECTORIAL Y URBANA - GRUPO DEL SECTOR DE HIDROCARBUROS, MINERIA Y ENERGETICO</t>
  </si>
  <si>
    <t>HTML (Página Web)</t>
  </si>
  <si>
    <t>Bajo Demanda</t>
  </si>
  <si>
    <t>10.	Registrar o autorizar el ingreso a las instalaciones de la entidad o cualquier dependencia interna que así lo requiera.</t>
  </si>
  <si>
    <t>10) la administración efectiva de la justicia</t>
  </si>
  <si>
    <t>9 Años</t>
  </si>
  <si>
    <t>A.6.2 Verificación y seguimiento de actualización del antivirus</t>
  </si>
  <si>
    <t>GFI Gestion Financiera</t>
  </si>
  <si>
    <t>DIRECCION DE ASUNTOS MARINOS, COSTEROS Y RECURSOS ACUATICOS</t>
  </si>
  <si>
    <t>JPEG</t>
  </si>
  <si>
    <t>11.	Registrar información relacionada para la gestión financiera de los proveedores</t>
  </si>
  <si>
    <t>11) los derechos de la infancia y la adolescencia</t>
  </si>
  <si>
    <t>10 Años</t>
  </si>
  <si>
    <t>A.7.1 Definir claramente los requerimientos acorde con las necesidades de la entidad y propender por su comprensión.</t>
  </si>
  <si>
    <t>GSA Gestion de Servicios Administrativos</t>
  </si>
  <si>
    <t>DIRECCION DE ASUNTOS MARINOS, COSTEROS Y RECURSOS ACUATICOS - GRUPO DE GESTION DE RIESGO, INFORMACION Y PARTICIPACION COMUNITARIA MARINO COSTERA</t>
  </si>
  <si>
    <t>JPG</t>
  </si>
  <si>
    <t>12.	Mantener la evidencia de las reuniones realizadas como parte de la gestión del Ministerio.</t>
  </si>
  <si>
    <t>12) la estabilidad macroeconómica y financiera del país</t>
  </si>
  <si>
    <t>11 Años</t>
  </si>
  <si>
    <t xml:space="preserve">A.7.1.1 Verificar los requerimientos mínimos que debe cumplir el contratista/empleado para la ejecución de sus obligaciones acorde con la idoneidad requerida. </t>
  </si>
  <si>
    <t>DOC Gestion Documental</t>
  </si>
  <si>
    <t>DIRECCION DE ASUNTOS MARINOS, COSTEROS Y RECURSOS ACUATICOS - GRUPO DE ORDENAMIENTO AMBIENTAL DEL TERRITORIO Y GESTION SOSTENIBLE DE LA BIODIVERSIDAD COSTERA Y MARINA</t>
  </si>
  <si>
    <t>JSON</t>
  </si>
  <si>
    <t>13.	Gestión de comisiones de los funcionarios y contratistas de la entidad.</t>
  </si>
  <si>
    <t>13) la salud pública</t>
  </si>
  <si>
    <t>12 Años</t>
  </si>
  <si>
    <t>A.7.1.2 Suscribir acuerdos de confidencialidad sobre las responsabilidades del SGSI</t>
  </si>
  <si>
    <t>ATH Administración del Talento Humano</t>
  </si>
  <si>
    <t>DIRECCION DE BOSQUES, BIODIVERSIDAD Y SERVICIOS ECOSISTEMICOS</t>
  </si>
  <si>
    <t>KML</t>
  </si>
  <si>
    <t>14.	Atención de servicios prestados por la entidad</t>
  </si>
  <si>
    <t>14) opiniones o puntos de vista que forman parte del proceso deliberativo de los servidores públicos</t>
  </si>
  <si>
    <t>13 Años</t>
  </si>
  <si>
    <t>A.7.2 Asegurarse de que los empleados y contratistas tomen conciencia de sus responsabilidades de seguridad de la información y las cumplan mediante estrategias de supervisión.</t>
  </si>
  <si>
    <t>GJR Gestion Juridica</t>
  </si>
  <si>
    <t>DIRECCION DE BOSQUES, BIODIVERSIDAD Y SERVICIOS ECOSISTEMICOS - GRUPO DE GESTION EN BIODIVERSIDAD</t>
  </si>
  <si>
    <t>KML-KMZ</t>
  </si>
  <si>
    <t>15.	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</si>
  <si>
    <t>14 Años</t>
  </si>
  <si>
    <t xml:space="preserve">A.7.2.1 Divulgación y apropiación del Manual de Seguridad de la Información </t>
  </si>
  <si>
    <t>CTR Contratación</t>
  </si>
  <si>
    <t>DIRECCION DE BOSQUES, BIODIVERSIDAD Y SERVICIOS ECOSISTEMICOS - GRUPO DE GESTION INTEGRAL BOSQUES Y RESERVAS FORESTALES NACIONALES</t>
  </si>
  <si>
    <t xml:space="preserve">Maildir </t>
  </si>
  <si>
    <t>16.	Caracterización de ciudadanos y grupos de interés.</t>
  </si>
  <si>
    <t>15 Años</t>
  </si>
  <si>
    <t>A.7.2.2 Ejecutar periódicamente campañas de sensibilización asociadas al SGSI</t>
  </si>
  <si>
    <t>GTI Gestion de Servicios de Información y Soporte Tecnológico</t>
  </si>
  <si>
    <t>DIRECCION DE BOSQUES, BIODIVERSIDAD Y SERVICIOS ECOSISTEMICOS - GRUPO DE RECURSOS GENETICOS</t>
  </si>
  <si>
    <t xml:space="preserve">MBOX </t>
  </si>
  <si>
    <t>17.	Adelantar estrategias de mejoramiento en la prestación del servicio</t>
  </si>
  <si>
    <t>80 Años</t>
  </si>
  <si>
    <t xml:space="preserve">A.7.3.1 Garantizar la entrega de la información vital mediante los acuerdos previamente formalizados con los responsables y el aseguramiento de la misma corresponderá al líder o supervisor. </t>
  </si>
  <si>
    <t>DIS Gestion Disciplinaria</t>
  </si>
  <si>
    <t>DIRECCION DE CAMBIO CLIMATICO Y GESTION DEL RIESGO</t>
  </si>
  <si>
    <t xml:space="preserve">MNG </t>
  </si>
  <si>
    <t>18.	Alimentar los Sistemas de Información con que cuenta la Entidad.</t>
  </si>
  <si>
    <t>A.8.1. Realizar la actualización periódica de los activos de información con los respectivos responsables.</t>
  </si>
  <si>
    <t>CAL Comisiones y Apoyo Logístico</t>
  </si>
  <si>
    <t>DIRECCION DE CAMBIO CLIMATICO Y GESTION DEL RIESGO - GRUPO DE ADAPTACION AL CAMBIO CLIMATICO</t>
  </si>
  <si>
    <t xml:space="preserve">MP3 </t>
  </si>
  <si>
    <t>19.	Alimentar Sistemas de Información Nacionales y Territoriales como SIGEP, SIDEAP, SECOP, SECOPII, Hacendarios, etc.</t>
  </si>
  <si>
    <t>A.8.1 Mantener el control de los activos de información (Asignación y devolución de los mismos) mediante el inventario actualizado.</t>
  </si>
  <si>
    <t>EIN Evaluación Independiente</t>
  </si>
  <si>
    <t>DIRECCION DE CAMBIO CLIMATICO Y GESTION DEL RIESGO - GRUPO DE GESTION DEL RIESGO DE DESASTRES</t>
  </si>
  <si>
    <t>ODF</t>
  </si>
  <si>
    <t>20.	Realizar tratamiento de datos a nivel de interoperabilidad con otras entidades con ocasión del cumplimiento de sus funciones, utilizando los datos suministrados por los titulares de los datos personales.</t>
  </si>
  <si>
    <t>A.8.2 Realizar la actualización de los activos de información con los dueños del proceso a fin de garantizar su clasificación y posterior análisis de protección.</t>
  </si>
  <si>
    <t>DIRECCION DE CAMBIO CLIMATICO Y GESTION DEL RIESGO - GRUPO DE MITIGACION DEL CAMBIO CLIMATICO</t>
  </si>
  <si>
    <t xml:space="preserve">Office OpenXML </t>
  </si>
  <si>
    <t>21.N/A</t>
  </si>
  <si>
    <t xml:space="preserve">A.8.2 Contar con el apoyo permanente de la Oficina Asesora Jurídica del Ministerio para la clasificación de los activos en función de los requisitos legales. </t>
  </si>
  <si>
    <t>DIRECCION DE GESTION INTEGRAL DEL RECURSO HIDRICO</t>
  </si>
  <si>
    <t>OOXML</t>
  </si>
  <si>
    <t>A.8.2 Contar con el apoyo permanente de la Oficina de Gestión Documental del Ministerio para clasificar la información acorde con las tablas de gestión documental.</t>
  </si>
  <si>
    <t>DIRECCION DE GESTION INTEGRAL DEL RECURSO HIDRICO - GRUPO DE ADMINISTRACION DEL RECURSO HIDRICO</t>
  </si>
  <si>
    <t>OpenDocument</t>
  </si>
  <si>
    <t xml:space="preserve">A 8.3 Establecer los lineamientos para la correcta gestión y uso de los medios removibles </t>
  </si>
  <si>
    <t>DIRECCION DE GESTION INTEGRAL DEL RECURSO HIDRICO - GRUPO DE FORTALECIMIENTO Y GOBERNANZA DEL AGUA</t>
  </si>
  <si>
    <t>Papel</t>
  </si>
  <si>
    <t>A 8.3 El uso de medios removibles de almacenamiento solamente es autorizado a los funcionarios, contratistas y demás terceros con el aval del Jefe inmediato,.</t>
  </si>
  <si>
    <t>DIRECCION DE GESTION INTEGRAL DEL RECURSO HIDRICO - GRUPO DE PLANIFICACION DE CUENCAS</t>
  </si>
  <si>
    <t>PDF</t>
  </si>
  <si>
    <t xml:space="preserve">A 9.1 Aplicación y seguimiento de las políticas de red para los usuarios internos y externos de la entidad. </t>
  </si>
  <si>
    <t>DIRECCION DE ORDENAMIENTO AMBIENTAL TERRITORIAL Y SISTEMA NACIONAL AMBIENTAL SINA</t>
  </si>
  <si>
    <t xml:space="preserve">PNG </t>
  </si>
  <si>
    <t>A 9.1 Control y seguimiento de las políticas de red a través de la herramienta de gestión de servicios de TI.</t>
  </si>
  <si>
    <t>DIRECCION DE ORDENAMIENTO AMBIENTAL TERRITORIAL Y SISTEMA NACIONAL AMBIENTAL SINA - GRUPO DE MANEJO DE INFORMACION AMBIENTAL GEOGRAFICA</t>
  </si>
  <si>
    <t>RDF-XML</t>
  </si>
  <si>
    <t>A 9.2 Control de registro y cancelación de usuarios mediante el directorio activo y la herramienta de gestión de servicios de TI.</t>
  </si>
  <si>
    <t>DIRECCION DE ORDENAMIENTO AMBIENTAL TERRITORIAL Y SISTEMA NACIONAL AMBIENTAL SINA - GRUPO DE ORDENAMIENTO AMBIENTAL</t>
  </si>
  <si>
    <t>SHP</t>
  </si>
  <si>
    <t>A 9.2 Control de retiros de acceso mediante la herramienta de gestión de servicios de TI.</t>
  </si>
  <si>
    <t>DIRECCION DE ORDENAMIENTO AMBIENTAL TERRITORIAL Y SISTEMA NACIONAL AMBIENTAL SINA - GRUPO SINA</t>
  </si>
  <si>
    <t xml:space="preserve">SIARD </t>
  </si>
  <si>
    <t>A 9.3 Asignación de permisos de usuarios por perfiles</t>
  </si>
  <si>
    <t>OFICINA ASESORA DE PLANEACION</t>
  </si>
  <si>
    <t>SPARQL</t>
  </si>
  <si>
    <t>A 9.4 Establecer privilegios de acceso a los usuarios</t>
  </si>
  <si>
    <t>OFICINA ASESORA DE PLANEACION - GRUPO DE APOYO TECNICO, EVALUACION Y SEGUIMIENTO A PROYECTOS DE INVERSION DEL SECTOR AMBIENTAL</t>
  </si>
  <si>
    <t>SQL</t>
  </si>
  <si>
    <t>A 9.4 Asignación de permisos de acuerdo con las necesidades. Esta asignación deberá realizarse de acuerdo con la aprobación del jefe inmediato con su debida justificación.</t>
  </si>
  <si>
    <t>OFICINA ASESORA DE PLANEACION - GRUPO DE GESTION DE PROYECTOS</t>
  </si>
  <si>
    <t xml:space="preserve">SVG </t>
  </si>
  <si>
    <t>A 9.4 Identificar y auditar los accesos realizados mediante logs de auditoria</t>
  </si>
  <si>
    <t>OFICINA ASESORA DE PLANEACION - GRUPO DE GESTION Y DESEMPEÑO INSTITUCIONAL</t>
  </si>
  <si>
    <t xml:space="preserve">Texto Plano </t>
  </si>
  <si>
    <t>A 9.4 Asignación y configuración de contraseñas de acceso seguras.</t>
  </si>
  <si>
    <t>OFICINA ASESORA DE PLANEACION - GRUPO DE POLITICAS, PLANEACION Y SEGUIMIENTO</t>
  </si>
  <si>
    <t>TIFF</t>
  </si>
  <si>
    <t>A 9.4 Centralizar los códigos fuentes de las aplicaciones en el repositorio dispuesto por la entidad.</t>
  </si>
  <si>
    <t>OFICINA ASESORA DE PLANEACION - GRUPO DE PROGRAMACION Y GESTION PRESUPUESTAL</t>
  </si>
  <si>
    <t>TMX</t>
  </si>
  <si>
    <t>A.11 Restricción de ingreso físico al personal no autorizado</t>
  </si>
  <si>
    <t>OFICINA ASESORA JURIDICA</t>
  </si>
  <si>
    <t>WAVE</t>
  </si>
  <si>
    <t>A.11 Evitar accesos no necesarios. En caso de ser estrictamente necesario el ingreso a las áreas sensible como datacenter se debe llevar el respectivo registro</t>
  </si>
  <si>
    <t>OFICINA ASESORA JURIDICA - GRUPO DE CONCEPTOS Y NORMATIVIDAD EN BIODIVERSIDAD</t>
  </si>
  <si>
    <t>WMS</t>
  </si>
  <si>
    <t>A.11 Medidas de control de presencia (Sistemas de videovigilancia)</t>
  </si>
  <si>
    <t>OFICINA ASESORA JURIDICA - GRUPO DE CONCEPTOS Y NORMATIVIDAD EN POLITICAS SECTORIALES</t>
  </si>
  <si>
    <t>XLS</t>
  </si>
  <si>
    <t xml:space="preserve">A 11. Mantenimiento y soporte de los equipos de respaldo </t>
  </si>
  <si>
    <t>OFICINA ASESORA JURIDICA - GRUPO DE PROCESOS JUDICIALES</t>
  </si>
  <si>
    <t>XLS -PDF</t>
  </si>
  <si>
    <t xml:space="preserve">A 11. Incluir los requerimientos necesarios dentro de los acuerdos internos y externos para el  trabajo en áreas seguras </t>
  </si>
  <si>
    <t>OFICINA DE ASUNTOS INTERNACIONALES</t>
  </si>
  <si>
    <t>XML</t>
  </si>
  <si>
    <t>A 11.2 Acceso restringido en el centro de datos. Ingreso a personal debidamente autorizado</t>
  </si>
  <si>
    <t>OFICINA DE CONTROL INTERNO</t>
  </si>
  <si>
    <t xml:space="preserve">XPDL </t>
  </si>
  <si>
    <t xml:space="preserve">A 11.2 Actualización y mantenimiento de los sistemas de respaldo de energía </t>
  </si>
  <si>
    <t>OFICINA DE NEGOCIOS VERDES Y SOSTENIBLES</t>
  </si>
  <si>
    <t xml:space="preserve">XPM </t>
  </si>
  <si>
    <t>A 11.2 Separar los cables de energía de los de comunicaciones para evitar interferencias.</t>
  </si>
  <si>
    <t>OFICINA DE NEGOCIOS VERDES Y SOSTENIBLES - GRUPO DE ANALISIS ECONOMICOS PARA LA SOSTENIBILIDAD</t>
  </si>
  <si>
    <t>ZIP</t>
  </si>
  <si>
    <t>A.11.2 Servicios de soporte y mantenimiento vigentes de acuerdo con las recomendaciones del fabricante.</t>
  </si>
  <si>
    <t>OFICINA DE NEGOCIOS VERDES Y SOSTENIBLES - GRUPO DE COMPETITIVIDAD Y PROMOCION DE NEGOCIOS SOSTENIBLES</t>
  </si>
  <si>
    <t>A 11.2.Seguir los procedimientos de salida de equipos con la respectiva autorización</t>
  </si>
  <si>
    <t>OFICINA DE TECNOLOGIAS DE LA INFORMACION Y LA COMUNICACION</t>
  </si>
  <si>
    <t>A 11.2 Aplicación del software de encriptación para la protección de la información salvaguardada en medios portátiles de uso institucional.</t>
  </si>
  <si>
    <t>SECRETARIA GENERAL</t>
  </si>
  <si>
    <t>A 11.2 Aplicación de métodos de borrado seguro</t>
  </si>
  <si>
    <t>SECRETARIA GENERAL - GRUPO DE CONTRATOS</t>
  </si>
  <si>
    <t>A 11.2 Aplicación de las políticas de bloqueo automático al dispositivo de acuerdo al tiempo de inactividad.</t>
  </si>
  <si>
    <t>SECRETARIA GENERAL - GRUPO DE CONTROL INTERNO DISCIPLINARIO</t>
  </si>
  <si>
    <t xml:space="preserve">A 11.2 Aplicación de políticas de escritorio limpio. </t>
  </si>
  <si>
    <t>SECRETARIA GENERAL - GRUPO DE TALENTO HUMANO</t>
  </si>
  <si>
    <t>A 11.2. Implementación de soluciones en alta disponibilidad</t>
  </si>
  <si>
    <t>SECRETARIA GENERAL - GRUPO DE UNIDAD COORDINADORA PARA EL GOBIERNO ABIERTO Y SERVICIO A LA CIUDADANIA</t>
  </si>
  <si>
    <t>A 12. Repositorio de respaldo de información</t>
  </si>
  <si>
    <t>SUBDIRECCION ADMINISTRATIVA Y FINANCIERA</t>
  </si>
  <si>
    <t>A 12.1 Aplicación del procedimiento de gestión de cambios para cualquier modificación que requiera la infraestructura tecnológica</t>
  </si>
  <si>
    <t>SUBDIRECCION ADMINISTRATIVA Y FINANCIERA - GRUPO DE COMISIONES Y APOYO LOGISTICO</t>
  </si>
  <si>
    <t>A 12.1  Los cambios requeridos deberán ser concertados y aprobados con el grupo de gestión de cambios de acuerdo con el procedimiento.</t>
  </si>
  <si>
    <t>SUBDIRECCION ADMINISTRATIVA Y FINANCIERA - GRUPO CENTRAL DE CUENTAS Y CONTABILIDAD</t>
  </si>
  <si>
    <t>A 12.1 Analizar, validar y comunicar el estado de capacidad de la infraestructura tecnológica siguiendo los lineamientos establecidos en el procedimiento.</t>
  </si>
  <si>
    <t>SUBDIRECCION ADMINISTRATIVA Y FINANCIERA - GRUPO DE GESTION DOCUMENTAL</t>
  </si>
  <si>
    <t>A 12.1 Separación de los ambientes de desarrollo con los ambientes de producción.</t>
  </si>
  <si>
    <t>SUBDIRECCION ADMINISTRATIVA Y FINANCIERA - GRUPO DE PRESUPUESTO</t>
  </si>
  <si>
    <t>A 12.2 Soportar y mantener la plataforma de antivirus actualizada</t>
  </si>
  <si>
    <t>SUBDIRECCION ADMINISTRATIVA Y FINANCIERA - GRUPO DE SERVICIOS ADMINISTRATIVOS</t>
  </si>
  <si>
    <t>A 12.2 Mantener actualizado el sistema de seguridad perimetral así como garantizar su debido soporte</t>
  </si>
  <si>
    <t>SUBDIRECCION ADMINISTRATIVA Y FINANCIERA - GRUPO DE TESORERIA</t>
  </si>
  <si>
    <t>A 12.3 Garantizar las copias de respaldo de acuerdo con las políticas de backup definidas por la entidad</t>
  </si>
  <si>
    <t>SUBDIRECCION DE EDUCACION Y PARTICIPACION</t>
  </si>
  <si>
    <t>A 12.3 Realizar la restauración de las copias de respaldo de acuerdo con lo establecido en las políticas de backup</t>
  </si>
  <si>
    <t>SUBDIRECCION DE EDUCACION Y PARTICIPACION - GRUPO DE DIVULGACION DE CONOCIMIENTO Y CULTURA AMBIENTAL</t>
  </si>
  <si>
    <t xml:space="preserve">A 12.4  Monitorear los logs de auditoría generados desde las aplicaciones </t>
  </si>
  <si>
    <t>SUBDIRECCION DE EDUCACION Y PARTICIPACION - GRUPO DE EDUCACION</t>
  </si>
  <si>
    <t>A 12.4 Monitorear los eventos de seguridad significativos que se generen dentro de la plataforma SIEM</t>
  </si>
  <si>
    <t>SUBDIRECCION DE EDUCACION Y PARTICIPACION - GRUPO DE PARTICIPACION</t>
  </si>
  <si>
    <t>A 12.4  Restringir los accesos de administración para evitar cambios en los registros.</t>
  </si>
  <si>
    <t>A 12.4 Monitorear los eventos que se puedan presentar a través del software de gestión de la solución</t>
  </si>
  <si>
    <t>A 12.4 Ejecutar la sincronización de la infraestructura tecnológica con las políticas establecidas</t>
  </si>
  <si>
    <t>A 12.5 Restringir la instalación del software no autorizado sobre los sistemas operativos</t>
  </si>
  <si>
    <t>A 12.6 Realizar las pruebas de vulnerabilidades a los sistemas de información/aplicaciones identificando los riesgos y debilidades con el propósito que sean resueltas.</t>
  </si>
  <si>
    <t>A 12.6 Restringir la instalación del software no autorizado con la aplicación de las políticas en el DA</t>
  </si>
  <si>
    <t xml:space="preserve">A 13.1 Gestión y control de los componentes de red de acuerdo con los mecanismos definidos </t>
  </si>
  <si>
    <t>A 13.1 Aplicación de las políticas de red</t>
  </si>
  <si>
    <t>A 13.1 Segmentación de las redes de comunicación</t>
  </si>
  <si>
    <t>A.13.2 Centralizar la información institucional en los servidores dispuestos por la Oficina TIC (Esta información deberá clasificarse de acuerdo con las tablas de retención documental)</t>
  </si>
  <si>
    <t>A 13.2 Requerir dentro de los acuerdos obligaciones relacionadas con la transferencia de la información</t>
  </si>
  <si>
    <t>A 13.2  Garantizar las copias de respaldo de la información institucional contenidas en el correo electrónico de los usuarios.</t>
  </si>
  <si>
    <t xml:space="preserve">A 13.2 Requerir la constitución de los acuerdos de confidencialidad para la protección de la información institucional </t>
  </si>
  <si>
    <t>A.14.1. Garantizar Soporte y mantenimiento vigente de la solución tecnológica</t>
  </si>
  <si>
    <t>A 14.2 Garantizar la correcta funcionalidad de las soluciones a partir de las pruebas necesarias que debe gestionar el área funcional de acuerdo con el procedimiento establecido</t>
  </si>
  <si>
    <t>A 14.2 Realizar el seguimiento de los requerimientos a los sistemas de información de acuerdo al handover y el procedimiento establecido</t>
  </si>
  <si>
    <t>A 15.2 Supervisar cada uno de los requerimientos establecidos por la entidad frente a los contratos vigentes</t>
  </si>
  <si>
    <t>A 16.1 Realizar el seguimiento y gestión a los incidentes de seguridad reportados por los usuarios de acuerdo con los ANS establecidos</t>
  </si>
  <si>
    <t xml:space="preserve">A 16.1 Reportar cualquier incidencia que se presente sobre las soluciones tecnológicas implementadas mediante la herramienta de gestión de servicios de TI. </t>
  </si>
  <si>
    <t>A 16.1 Analizar los incidentes de seguridad y clasificarlos de acuerdo con su criticidad mediante la herramienta de gestión de servicios de TI</t>
  </si>
  <si>
    <t xml:space="preserve">A 16.1 Realizar el respectivo tratamiento a los incidentes de seguridad conforme el procedimiento y dar respuesta de acuerdo con los tiempos establecidos. </t>
  </si>
  <si>
    <t>18.2 Realizar seguimiento periódico al cumplimiento de los estándares de seguridad de la información para las soluciones tecnológicas existentes.</t>
  </si>
  <si>
    <t>CONFIDENCIALIDAD DOCUMENTAL</t>
  </si>
  <si>
    <t>ID</t>
  </si>
  <si>
    <t>¿ EL ACTIVO ALMACENA O PROCESA INFORMACIÓN…</t>
  </si>
  <si>
    <t>PUNTAJE</t>
  </si>
  <si>
    <t>OBJETIVO LEGÍTIMO DE LA EXCEPCIÓN</t>
  </si>
  <si>
    <t>CLASIFICACIÓN DE LA INFORMACIÓN</t>
  </si>
  <si>
    <t>FUNDAMENTO CONSTITUCIONAL O LEGAL</t>
  </si>
  <si>
    <t>FUNDAMENTO JURÍDICO DE LA EXCEPCIÓN</t>
  </si>
  <si>
    <t>1) INFORMACIÓN PÚBLICA</t>
  </si>
  <si>
    <t>Bajo</t>
  </si>
  <si>
    <t>Información_Pública</t>
  </si>
  <si>
    <t>2) DATOS PERSONALES</t>
  </si>
  <si>
    <t>Alto</t>
  </si>
  <si>
    <t>Ley 1712, artículo 18 literal a "el derecho de toda persona a la intimidad."</t>
  </si>
  <si>
    <t>Información_Pública_Clasificada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</si>
  <si>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</si>
  <si>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</si>
  <si>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estatutaria 1266 de 2008 articulo 3
g) dato semiprivado. 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 a que se refiere el título iv de la presente ley.
h) dato privado. es el dato que por su naturaleza íntima o reservada sólo es relevante para el titular.</t>
  </si>
  <si>
    <t>3) AFECTACIÓN A LA VIDA, LA SALUD O LA SEGURIDAD DE UNA PERSONA</t>
  </si>
  <si>
    <t>Ley 1712, artículo 18 literal b "el derecho de toda persona a la vida, la salud o la seguridad."</t>
  </si>
  <si>
    <t>ley 1581 artículo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</si>
  <si>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ley 1712 de 2014</t>
  </si>
  <si>
    <t/>
  </si>
  <si>
    <t>4) SECRETOS COMERCIALES, INDUSTRIALES Y PROFESIONALES</t>
  </si>
  <si>
    <t>Ley 1712, artículo 18 literal c "los secretos comerciales, industriales y profesionales, así como los estipulados en el parágrafo del artículo 77 de la ley 1474 de 2011."</t>
  </si>
  <si>
    <t>constitución política - artículo 74: todas las personas tienen derecho a acceder a los documentos públicos salvo los casos que establezca la ley. el secreto profesional es inviolable.
ley 1755 artículo 24 literal 6: tendrán carácter de reservado las informaciones -  los protegidos por el secreto comercial e industrial, así como los planes estratégicos de las empresas públicas de servicios públicos; los amparados por el secreto profesional</t>
  </si>
  <si>
    <t>5) LA DEFENSA Y SEGURIDAD NACIONAL</t>
  </si>
  <si>
    <t>Ley 1712 artículo 19 literal a "la defensa y seguridad nacional."</t>
  </si>
  <si>
    <t>Información_Pública_Reservada</t>
  </si>
  <si>
    <t>ley 1755 de 2015 artículo  24. informaciones y documentos reservados. solo tendrán carácter reservado las informaciones y documentos expresamente sometidos a reserva por la constitución política o la ley, y en especial:
1. los relacionados con la defensa o seguridad nacionales.</t>
  </si>
  <si>
    <t>6) LA SEGURIDAD PÚBLICA</t>
  </si>
  <si>
    <t>ley 1712 artículo 19 literal b "la seguridad pública."</t>
  </si>
  <si>
    <t>7) LAS RELACIONES INTERNACIONALES</t>
  </si>
  <si>
    <t>Ley 1712 artículo 19 literal c "las relaciones internacionales."</t>
  </si>
  <si>
    <t>ley 1755 artículo 24 literal 2: tendrán carácter reservado las informaciones y documentos expresamente sometidos a reserva por la constitución política y en especial las instrucciones en materia diplomática</t>
  </si>
  <si>
    <t>8) LA PREVENCIÓN, INVESTIGACIÓN Y PERSECUCIÓN DE LOS DELITOS Y LAS FALTAS DISCIPLINARIAS</t>
  </si>
  <si>
    <t>Ley 1712 artículo 19 literal d "la prevención, investigación y persecución de los delitos y las faltas disciplinarias, mientras que no se haga efectiva la medida de aseguramiento o se formule pliego de cargos, según el caso."</t>
  </si>
  <si>
    <t>ley 734 de 2002 (cdu),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t>
  </si>
  <si>
    <t>9) EL DEBIDO PROCESO Y LA IGUALDAD DE LAS PARTES EN LOS PROCESOS JUDICIALES</t>
  </si>
  <si>
    <t>Ley 1712 artículo 19 literal e "el debido proceso y la igualdad de las partes en los procesos judiciales."</t>
  </si>
  <si>
    <t>ley 1564 de 2012 artículo 3 / ley 1437 de 2011 artículo 3 numeral 8
ley 1564 artículo 3: las actuaciones se cumplirán en forma oral, pública y en audiencias, salvo las que expresamente se autorice realizar por escrito o estén amparadas por reserva.</t>
  </si>
  <si>
    <t>10) LA ADMINISTRACIÓN EFECTIVA DE LA JUSTICIA</t>
  </si>
  <si>
    <t>Ley 1712 artículo 19 literal f "la administración efectiva de la justicia."</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</si>
  <si>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</si>
  <si>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11) LOS DERECHOS DE LA INFANCIA Y LA ADOLESCENCIA</t>
  </si>
  <si>
    <t>Ley 1712 artículo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</si>
  <si>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t>
  </si>
  <si>
    <t>12) LA ESTABILIDAD MACROECONÓMICA Y FINANCIERA DEL PAÍS</t>
  </si>
  <si>
    <t>Ley 1712 artículo 19 literal h "la estabilidad macroeconómica y financiera del país."</t>
  </si>
  <si>
    <t xml:space="preserve">ley 1755 artículo 24 literal 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t>
  </si>
  <si>
    <t>13) LA SALUD PÚBLICA</t>
  </si>
  <si>
    <t>Ley 1712 artículo 19 literal i "la salud pública."</t>
  </si>
  <si>
    <t>ley 1712 artículo 19 literal i "la salud pública."</t>
  </si>
  <si>
    <t>14) OPINIONES O PUNTOS DE VISTA QUE FORMAN PARTE DEL PROCESO DELIBERATIVO DE LOS SERVIDORES PÚBLICOS</t>
  </si>
  <si>
    <t>Ley 1712 artículo 19 parágrafo "se exceptúan también los documentos que contengan las opiniones o puntos de vista que formen parte del proceso deliberativo de los servidores públicos."</t>
  </si>
  <si>
    <t>ley 1712 artículo 19 parágrafo: se exceptúan también los documentos que contengan las opiniones o puntos de vista que formen parte del proceso deliberativo de los servidores públicos</t>
  </si>
  <si>
    <t>15) PROTECCIÓN POR UNA NORMA LEGAL O CONSTITUCIONAL DE UN TEMA DIFERENTE A LOS ENUNCIADOS ANTERIORMENTE</t>
  </si>
  <si>
    <t>Otra norma legal o constitucional</t>
  </si>
  <si>
    <t>Revisar con Jurídica</t>
  </si>
  <si>
    <t>revisar con jurídica</t>
  </si>
  <si>
    <t>1) PÚBLICO EN GENERAL</t>
  </si>
  <si>
    <t>PÚBLICA</t>
  </si>
  <si>
    <t>Plazo de la Calificación</t>
  </si>
  <si>
    <t>2) INTERNO DE LA ENTIDAD</t>
  </si>
  <si>
    <t>GENERAL (uso interno)</t>
  </si>
  <si>
    <t>Medio</t>
  </si>
  <si>
    <t>3) PROCESOS Y DEPENDENCIAS</t>
  </si>
  <si>
    <t>CLASIFICADA</t>
  </si>
  <si>
    <t>4) ALTA DIRECCIÓN</t>
  </si>
  <si>
    <t>RESERVADA</t>
  </si>
  <si>
    <t>5) PARTES INTERESADAS FUERA DE LA ENTIDAD</t>
  </si>
  <si>
    <t>PREGUNTA</t>
  </si>
  <si>
    <t>Valoración</t>
  </si>
  <si>
    <t>Se produce impacto por el compromiso de la integridad del activo de información a nivel:</t>
  </si>
  <si>
    <t>Información cuya pérdida de exactitud y completitud puede conllevar un impacto negativo severo respecto al cumplimiento respecto de:
- La misión y objetivos estratégicos de la entidad, en función de sus políticas o lineamientos institucionales. 
- Índole legal que atentan a los requisitos internos o externos de la entidad.  
- La percepción y confianza por parte de la ciudadanía o partes interesadas hacia la entidad.   
- La relación con el manejo de los recursos de la entidad, la eficiencia y transparencia en el manejo de estos.</t>
  </si>
  <si>
    <t>Información cuya pérdida de exactitud y completitud puede conllevar un impacto negativo moderado respecto de: 
- La misión y objetivos estratégicos de la entidad, en función con sus políticas o lineamientos institucionales. 
- Índole legal que atentan a los requisitos internos o externos de la entidad.  
- La relacionado con la percepción y confianza por parte de la ciudadanía o partes interesadas hacia la entidad.   
- La relación con el manejo de los recursos de la entidad, la eficiencia y transparencia en el manejo de estos.</t>
  </si>
  <si>
    <t>La pérdida de disponibilidad:</t>
  </si>
  <si>
    <t>1) NO APLICA / NO ES RELEVANTE</t>
  </si>
  <si>
    <t>2) ES CRÍTICO PARA LAS OPERACIONES INTERNAS</t>
  </si>
  <si>
    <t>BAJO</t>
  </si>
  <si>
    <t>Menor que 2</t>
  </si>
  <si>
    <t>3) PODRÍA AFECTAR LA TOMA DE DECISIONES</t>
  </si>
  <si>
    <t>MEDIO</t>
  </si>
  <si>
    <t>Mayor a 2 y menor que 3,0</t>
  </si>
  <si>
    <t>4) ES CRÍTICO PARA EL SERVICIO HACIA TERCEROS</t>
  </si>
  <si>
    <t>ALTO</t>
  </si>
  <si>
    <t>Mayor a 3,0</t>
  </si>
  <si>
    <t>5) PUEDE GENERAR INCUMPLIMIENTOS LEGALES Y REGLAMENTARIOS</t>
  </si>
  <si>
    <t>El tiempo máximo de recuperación aceptable es:</t>
  </si>
  <si>
    <t>1) 4 HORAS</t>
  </si>
  <si>
    <t xml:space="preserve"> </t>
  </si>
  <si>
    <t>2) 8 HORAS</t>
  </si>
  <si>
    <t>3) 24 HORAS</t>
  </si>
  <si>
    <t>4) 48 HORAS</t>
  </si>
  <si>
    <t>5) 7 DÍAS</t>
  </si>
  <si>
    <t>6) 14 DÍAS</t>
  </si>
  <si>
    <t>7) 30 DÍAS</t>
  </si>
  <si>
    <t>8) &gt;30 DÍAS</t>
  </si>
  <si>
    <t>TIPO DE ACTIVO</t>
  </si>
  <si>
    <t>DESCRIPCIÓN</t>
  </si>
  <si>
    <t>INFORMACIÓN</t>
  </si>
  <si>
    <t>Son DATOS o INFORMACIÓN identificados en los documentos de archivo, que se encuentran identificados y clasificados en la tabla de retención documental y sus actualizaciones o que se encuentran en diferentes tipos de documentos.</t>
  </si>
  <si>
    <t>HARDWARE</t>
  </si>
  <si>
    <t>Son aquellos dispositivos físicos, en donde reposa la información, y que por su contenido son considerados críticos o importantes, tales como servidores físicos o virtuales, soluciones de respaldo de información, computadores, celulares, switch, router, firewall, discos duros, memorias USB, entre otros.</t>
  </si>
  <si>
    <t>SOFTWARE</t>
  </si>
  <si>
    <t>Cualquier software utilizado para la ejecución de las actividades de la entidad, debe ser identificado como un activo de tipo software, por ejemplo, motores de base de datos, aplicaciones contables, aplicaciones ofimáticas, aplicaciones de gestión o seguimiento de proyectos, aplicaciones geo-referenciales, etc.</t>
  </si>
  <si>
    <t>SERVICIOS</t>
  </si>
  <si>
    <t>Son servicios tecnológicos utilizados para la transmisión, recepción, almacenamiento y control de la información, por lo cual son considerados activos de información, por ejemplo: Internet, correo electrónico, Intranet, página web, servicio de impresión y fotocopiado, mesa de ayuda, sistema integrado de gestión, Orfeo, entre otros.</t>
  </si>
  <si>
    <t>RECURSO HUMANO</t>
  </si>
  <si>
    <t>Son las personas (funcionarios y contratistas) que por su experiencia, conocimiento, habilidades, conocen información histórica o administrativa, que no está consignada en ningún documento o medio para su uso o consulta y por ello son considerados un activo de información para el proceso o dependencia y para la entidad.</t>
  </si>
  <si>
    <t>BASES DE DATOS PERSONALES</t>
  </si>
  <si>
    <t>Es cualquier información que contenga datos personales como (tipo y número de identificación, nombres, sexo, edad, otros) que pueda asociarse o identificar a una o varias personas naturales. La información se puede encontrar en medio físico (papel) o en medio electrónico (archivos en cualquier formato digital, como hojas electrónicas, procesadores de texto, o motores de bases de datos), sin importar la cantidad de datos personales que contenga. Por lo general las empresas y entidades públicas, tienen las siguientes 3 bases de datos: de empleados, clientes y proveedores. (Adaptado de la SIC, Superintendencia de Industria y Comercio.</t>
  </si>
  <si>
    <t xml:space="preserve">INFRAESTRUCTURA CRÍTICA </t>
  </si>
  <si>
    <t>FRECUENCIA DE ACTUALIZACIÓN</t>
  </si>
  <si>
    <t>EN LINEA</t>
  </si>
  <si>
    <t>DIARIO</t>
  </si>
  <si>
    <t>QUINCENAL</t>
  </si>
  <si>
    <t>MENSUAL</t>
  </si>
  <si>
    <t>BIMENSUAL</t>
  </si>
  <si>
    <t>TRIMESTRAL</t>
  </si>
  <si>
    <t>CUATRIMESTRAL</t>
  </si>
  <si>
    <t>SEMESTRAL</t>
  </si>
  <si>
    <t>ANUAL</t>
  </si>
  <si>
    <t>POR DEMANDA</t>
  </si>
  <si>
    <t>Despacho_de_la_Ministra</t>
  </si>
  <si>
    <t>Oficina_de_Comunicaciones</t>
  </si>
  <si>
    <t>Oficina_de_Negocios_Verdes_Sostenbiles</t>
  </si>
  <si>
    <t>Oficina_Asesora_de_Planeación</t>
  </si>
  <si>
    <t>Oficina_Asesora_Jurídica</t>
  </si>
  <si>
    <t>Oficina_de_Asuntos_Internacionales</t>
  </si>
  <si>
    <t>Oficina_de_Tecnologías_de_la_Información_y_las_Comunicaciones</t>
  </si>
  <si>
    <t>Oficina_de_Control_Interno</t>
  </si>
  <si>
    <t>Viceministerio_de_Politicas_y_Normalización_Ambiental</t>
  </si>
  <si>
    <t>Dirección_de_Bosques_Biodiversidad_y_Servicios_Ecosistémicos</t>
  </si>
  <si>
    <t>Dirección_de_Asuntos_Marinos_Costeros_y_Recursos_Acuáticos</t>
  </si>
  <si>
    <t>Dirección_de_Gestión_Integral_del_Recurso_Hídrico</t>
  </si>
  <si>
    <t>Dirección_de_Asuntos_Ambientales_Sectorial_y_Urbana</t>
  </si>
  <si>
    <t>Viceministerio_de_Ordenamiento_Ambiental_del_territorio.</t>
  </si>
  <si>
    <t>Dirección_de_Ordenamiento_Ambiental_Territorial_y_Sistema_Nacional_Ambiental_SINA</t>
  </si>
  <si>
    <t>Subdirección_de_Educación_y_Participación</t>
  </si>
  <si>
    <t>Dirección_de_Cambio_Climático_y_Gestión_del_Riesgo</t>
  </si>
  <si>
    <t>Secretaría_General</t>
  </si>
  <si>
    <t>Subdirección_Administrativa_y_Financiera</t>
  </si>
  <si>
    <t>Sin_Proceso_Asociado</t>
  </si>
  <si>
    <t>GIP_Gestion_Integrada_del_Portafolio_de_planes_programas_y_proyectos</t>
  </si>
  <si>
    <t>SIG_Administración_del_sistema_Integrado_de_Gestión</t>
  </si>
  <si>
    <t>GET_Gestión_Estratégica_de_Tecnologías_de_la_Información</t>
  </si>
  <si>
    <t>GCE_Gestión_de_Comunicación_Estratégica</t>
  </si>
  <si>
    <t>NIC_Negociación_Internacional_Recursos_de_Cooperación_y_Banca</t>
  </si>
  <si>
    <t>PPA_Formulacion_y_Seguimiento_de_Politicas_Publicas_Ambientales</t>
  </si>
  <si>
    <t>INA_Instrumentacion_Ambiental</t>
  </si>
  <si>
    <t>GSD_Gestion_del_Desarrollo_Sostenible</t>
  </si>
  <si>
    <t>SCD_Servicio_al_Ciudadano</t>
  </si>
  <si>
    <t>GFI_Gestion_Financiera</t>
  </si>
  <si>
    <t>GSA_Gestion_de_Servicios_Administrativos</t>
  </si>
  <si>
    <t>DOC_Gestion_Documental</t>
  </si>
  <si>
    <t>ATH_Administración_del_Talento_Humano</t>
  </si>
  <si>
    <t>GJR_Gestion_Juridica</t>
  </si>
  <si>
    <t>CTR_Contratación</t>
  </si>
  <si>
    <t>GTI_Gestion_de_Servicios_de_Información_y_Soporte_Tecnológico</t>
  </si>
  <si>
    <t>DIS_Gestion_Disciplinaria</t>
  </si>
  <si>
    <t>CAL_Comisiones_y_Apoyo_Logístico</t>
  </si>
  <si>
    <t>EIN_Evaluación_Independiente</t>
  </si>
  <si>
    <t>PROCESO</t>
  </si>
  <si>
    <t>TIPO DE PROCESO</t>
  </si>
  <si>
    <t>LIDER DE PROCESO</t>
  </si>
  <si>
    <t>DEPENDENCIAS</t>
  </si>
  <si>
    <t>SUB GRUPOS</t>
  </si>
  <si>
    <t>Grupo de Comunicaciones</t>
  </si>
  <si>
    <t>Grupo de Análisis Económicos para la Sostenibilidad</t>
  </si>
  <si>
    <t>Grupo de Apoyo Técnico, Evaluación y Seguimiento a Proyectos de Inversión del Sector Ambiental</t>
  </si>
  <si>
    <t>Grupo de Conceptos y Normatividad en Biodiversidad</t>
  </si>
  <si>
    <t>Oficina de Asuntos Internacionales</t>
  </si>
  <si>
    <t>Oficina de Tecnologías de la Información y las Comunicaciones</t>
  </si>
  <si>
    <t>Oficina de Control Interno</t>
  </si>
  <si>
    <t>Dirección de Bosques, Biodiversidad y Servicios Ecosistémicos</t>
  </si>
  <si>
    <t>Grupo de Gestión Integral de Bosques y Reservas Forestales Nacionales</t>
  </si>
  <si>
    <t>Grupo de Gestión del Riesgo Información y Participación Comunitaria Marino Costera</t>
  </si>
  <si>
    <t>Grupo de Administración del Recurso Hídrico</t>
  </si>
  <si>
    <t>Grupo de Gestión Ambiental Urbana</t>
  </si>
  <si>
    <t>Dirección de Cambio Climático y Gestión del Riesgo</t>
  </si>
  <si>
    <t>Grupo de Manejo de Información Ambiental Geográfica</t>
  </si>
  <si>
    <t>Grupo de Divulgación de Conocimiento y Cultura Ambiental</t>
  </si>
  <si>
    <t>Grupo Adaptación al Cambio Climático</t>
  </si>
  <si>
    <t>Secretaría General</t>
  </si>
  <si>
    <t>Subdirección Administrativa y Financiera</t>
  </si>
  <si>
    <t>SIN PROCESO ASOCIADO</t>
  </si>
  <si>
    <t>María Susana Muhamad González</t>
  </si>
  <si>
    <t>Despacho del Ministro</t>
  </si>
  <si>
    <t>Despacho de la Ministra</t>
  </si>
  <si>
    <t>Grupo de Competitividad y Promoción de Negocios Sostenibles</t>
  </si>
  <si>
    <t>Grupo de Gestión de Proyectos</t>
  </si>
  <si>
    <t>Grupo de Conceptos y Normatividad en Políticas Sectoriales</t>
  </si>
  <si>
    <t>Dirección de Asuntos Marinos, Costeros y Recursos Acuáticos</t>
  </si>
  <si>
    <t>Grupo de Gestión en Biodiversidad</t>
  </si>
  <si>
    <t>Grupo de Ordenamiento Ambiental del Territorio y Gestión Sostenible de la Biodiversidad Costera y Marina</t>
  </si>
  <si>
    <t>Grupo de Fortalecimiento y Gobernanza del Agua</t>
  </si>
  <si>
    <t>Grupo de Gestión Integral de Residuos y Pasivos Ambientales</t>
  </si>
  <si>
    <t>Dirección de Ordenamiento Ambiental Territorial y Sistema Nacional Ambiental SINA</t>
  </si>
  <si>
    <t>Grupo de Ordenamiento Ambiental</t>
  </si>
  <si>
    <t>Grupo de Educación</t>
  </si>
  <si>
    <t>Grupo de Gestión Integral del Riesgo</t>
  </si>
  <si>
    <t>Grupo de Contratos</t>
  </si>
  <si>
    <t>Grupo de Servicios Administrativos</t>
  </si>
  <si>
    <t>Ramón Eduardo Villamizar Maldonado</t>
  </si>
  <si>
    <t>Grupo de Gestión y Desempeño Institucional</t>
  </si>
  <si>
    <t>Grupo de Procesos Judiciales</t>
  </si>
  <si>
    <t>Dirección de Gestión Integral del Recurso Hídrico</t>
  </si>
  <si>
    <t>Grupo de Recursos Genéticos</t>
  </si>
  <si>
    <t>Grupo de Planificación de Cuencas</t>
  </si>
  <si>
    <t>Grupo de Producción y Consumo Responsable y Sector Agropecuario</t>
  </si>
  <si>
    <t>Grupo SINA</t>
  </si>
  <si>
    <t>Grupo de Participación</t>
  </si>
  <si>
    <t>Grupo de Mitigación del Cambio Climático</t>
  </si>
  <si>
    <t>Grupo de Control Interno Disciplinario</t>
  </si>
  <si>
    <t>Grupo Central de Cuentas y Contabilidad</t>
  </si>
  <si>
    <t>César Eduardo Camargo Ramírez</t>
  </si>
  <si>
    <t>Grupo de Políticas, Planeación y Seguimiento</t>
  </si>
  <si>
    <t>Dirección de Asuntos Ambientales, Sectorial y Urbana</t>
  </si>
  <si>
    <t>Grupo de Sector Hidrocarburos, Minería y Energéticos</t>
  </si>
  <si>
    <t>Grupo de Talento Humano</t>
  </si>
  <si>
    <t>Grupo de Comisiones y Apoyo Logístico</t>
  </si>
  <si>
    <t>Grupo de Programación y Gestión Presupuestal</t>
  </si>
  <si>
    <t>Grupo de Sustancias Químicas, Desechos Peligrosos y Unidad Técnica de Ozono (UTO)</t>
  </si>
  <si>
    <t>Unidad Coordinadora para el Gobierno Abierto y Servicio al Ciudadano</t>
  </si>
  <si>
    <t>Grupo de Gestión Documental</t>
  </si>
  <si>
    <t>Grupo de Presupuesto</t>
  </si>
  <si>
    <t>Grupo de Tesorería</t>
  </si>
  <si>
    <t>01 Gestión Integrada del Portafolio de planes , programas y proyectos - GIP</t>
  </si>
  <si>
    <t>Estratégico</t>
  </si>
  <si>
    <t>Sandra Patricia Bojacá Santiago</t>
  </si>
  <si>
    <t>Oficina Asesora de Planeación</t>
  </si>
  <si>
    <t>Grupo Gestión de Proyectos</t>
  </si>
  <si>
    <t>02 Administración del sistema Integrado de Gestión - SIG</t>
  </si>
  <si>
    <t>Daissy Carolina Peralta</t>
  </si>
  <si>
    <t>Custodio</t>
  </si>
  <si>
    <t>Tipos de activos</t>
  </si>
  <si>
    <t>Propiedad del Hardware</t>
  </si>
  <si>
    <t>Medio de conservación o soporte</t>
  </si>
  <si>
    <t>Ubicación del Activo (Físico)</t>
  </si>
  <si>
    <t>Ubicación del Activo (Digital)</t>
  </si>
  <si>
    <t>Presentación de la información (formato)</t>
  </si>
  <si>
    <t>Estado de la información</t>
  </si>
  <si>
    <t>¿Cuenta con clasificación documental?</t>
  </si>
  <si>
    <t>DISPOSICION FINAL</t>
  </si>
  <si>
    <t>03 Gestión Estratégica de Tecnologías de la Información - GET</t>
  </si>
  <si>
    <t>Liliana Morales</t>
  </si>
  <si>
    <t>Oficina de Tecnologías de la Información y Comunicación</t>
  </si>
  <si>
    <t>Ministro</t>
  </si>
  <si>
    <t>Activos puros de Información</t>
  </si>
  <si>
    <t>Minambiente</t>
  </si>
  <si>
    <t>Ingles</t>
  </si>
  <si>
    <t>Computador lider del proceso</t>
  </si>
  <si>
    <t>Texto (incluye las extensiones .txt, .rtf, .pdf, entre otras).</t>
  </si>
  <si>
    <t>Conservación Total</t>
  </si>
  <si>
    <t>04 Gestión de Comunicación Estratégica - GCE</t>
  </si>
  <si>
    <t>Juan Sebastián Céspedes Cardona</t>
  </si>
  <si>
    <t>Oficina de Comunicaciones</t>
  </si>
  <si>
    <t>Viceministro</t>
  </si>
  <si>
    <t>Activos de TI- Software</t>
  </si>
  <si>
    <t>Comodato</t>
  </si>
  <si>
    <t>Hoja de cálculo (incluye las extensiones.xls, .xlt, .csv).</t>
  </si>
  <si>
    <t>Eliminación</t>
  </si>
  <si>
    <t>05 Negociación Internacional, Recursos de Cooperación y Banca - NIC</t>
  </si>
  <si>
    <t>María Teresa Becerra Ramírez</t>
  </si>
  <si>
    <t>Director</t>
  </si>
  <si>
    <t>Activos de TI- Hardware</t>
  </si>
  <si>
    <t xml:space="preserve">Alquiler </t>
  </si>
  <si>
    <t xml:space="preserve">Frances </t>
  </si>
  <si>
    <t>Presentación (incluye las extensiones ppt, .pps).</t>
  </si>
  <si>
    <t xml:space="preserve">Microfilmación </t>
  </si>
  <si>
    <t>06 Formulacion y Seguimiento de Politicas Publicas Ambientales - PPA
07 Instrumentacion Ambiental - INA
08 Gestion del Desarrollo Sostenible - GSD</t>
  </si>
  <si>
    <t>Misional</t>
  </si>
  <si>
    <t>Subdirector</t>
  </si>
  <si>
    <t>Contrato</t>
  </si>
  <si>
    <t>Documento gráfico (incluye las extensiones.jpg, .gif, .png, .tif, .tiff, .ttf).</t>
  </si>
  <si>
    <t>Digitalización</t>
  </si>
  <si>
    <t>Mauricio Cabrera Leal</t>
  </si>
  <si>
    <t>Viceministerio de Políticas y Normalización Ambiental</t>
  </si>
  <si>
    <t xml:space="preserve">Jefe de Oficina </t>
  </si>
  <si>
    <t>Infraestructura Física</t>
  </si>
  <si>
    <t>Base de datos (incluye las extensiones.mdb, .sql).</t>
  </si>
  <si>
    <t>Selección</t>
  </si>
  <si>
    <t>Adriana Rivera Brusatin</t>
  </si>
  <si>
    <t>Dirección de Bosques Biodiversidad y servicios Ecosistémicos</t>
  </si>
  <si>
    <t>Coordinador</t>
  </si>
  <si>
    <t>Audio (incluye las extensiones.wav, .mid, .mp3, .ogg).</t>
  </si>
  <si>
    <t>Secretario General</t>
  </si>
  <si>
    <t>Video (incluye las extensiones mpeg, .avi, .mov).</t>
  </si>
  <si>
    <t>Lider del Proceso</t>
  </si>
  <si>
    <t>Animación (incluye las extensiones.swf).</t>
  </si>
  <si>
    <t>Facilitador</t>
  </si>
  <si>
    <t xml:space="preserve">Compresión (incluye las extensiones.zip, .rar) </t>
  </si>
  <si>
    <t>Ximena Rojas Giraldo</t>
  </si>
  <si>
    <t>Dirección de Asuntos Marinos Costeros y Recursos Acuáticos</t>
  </si>
  <si>
    <t>Administrador Redes</t>
  </si>
  <si>
    <t>Web (incluye las extensiones HTML, PHP).</t>
  </si>
  <si>
    <t>Grupo de Ordenamiento Ambiental del Territorio y Gestión Sostenible de la Biodiversidad Costera y Marina.</t>
  </si>
  <si>
    <t>Administrador copias de respaldo</t>
  </si>
  <si>
    <t>Correo electrónico.</t>
  </si>
  <si>
    <t>Grupo de Gestión de Riesgo, Información y Participación Comunitaria Marino Costera</t>
  </si>
  <si>
    <t>Administrador servidores</t>
  </si>
  <si>
    <t>Oscar Francisco Puerta Luchini</t>
  </si>
  <si>
    <t>Administrador mesa de ayuda</t>
  </si>
  <si>
    <t>Administrador bases de datos</t>
  </si>
  <si>
    <t>Lider de Seguridad de la Información</t>
  </si>
  <si>
    <t>Sandra Patricia Montoya</t>
  </si>
  <si>
    <t>¿El activo almacena información relacionada con?</t>
  </si>
  <si>
    <t>Clasificación Confidencialidad</t>
  </si>
  <si>
    <t>Información pública</t>
  </si>
  <si>
    <t>Información Pública Clasificada</t>
  </si>
  <si>
    <t>Lilia Tatiana Roa Avendaño</t>
  </si>
  <si>
    <t>Viceministerio de Ordenamiento Ambiental del territorio</t>
  </si>
  <si>
    <t>Viceministerio de Ordenamiento Ambiental del territorio.</t>
  </si>
  <si>
    <t>Información Pública Reservada</t>
  </si>
  <si>
    <t>José Manuel Perea Garcés</t>
  </si>
  <si>
    <t>Oficina Negocios Verdes y Sostenibles</t>
  </si>
  <si>
    <t>Gustavo Adolfo Carrión Barrero</t>
  </si>
  <si>
    <t>Dirección de Ordenamiento Ambiental  y Sistema Nacional Ambiental</t>
  </si>
  <si>
    <t>Miguel Ángel Julio</t>
  </si>
  <si>
    <t>Subdirección de Educación y Participación</t>
  </si>
  <si>
    <t>15) protección por una norma legal o constitucional de un tema diferente a los enunciados anteriormente</t>
  </si>
  <si>
    <t>Grupo de Divulgación del Conocimiento y Cultura Ambiental</t>
  </si>
  <si>
    <t>Maria Saralux Valbuena López</t>
  </si>
  <si>
    <t>Clasificación Integridad</t>
  </si>
  <si>
    <t>impacto</t>
  </si>
  <si>
    <t>Grupo de Adaptación al Cambio Climático</t>
  </si>
  <si>
    <t>Información cuya pérdida de exactitud y completitud puede conllevar un impacto negativo severo respecto al cumplimiento de la misión y objetivos estratégicos de la entidad, en función de sus políticas o lineamientos institucionales. </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</si>
  <si>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</si>
  <si>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</si>
  <si>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09 Servicio al Ciudadano - SCD</t>
  </si>
  <si>
    <t>Apoyo</t>
  </si>
  <si>
    <t>Nelson Humberto León Acuña (E)</t>
  </si>
  <si>
    <t>Unidad coordinadora de gobierno abierto</t>
  </si>
  <si>
    <t>Información cuya pérdida de exactitud y completitud puede conllevar un impacto negativo severo en relación con el manejo de los recursos de la entidad, la eficiencia y transparencia en el manejo de los mismos.  </t>
  </si>
  <si>
    <t>10 Gestion Financiera - GFI</t>
  </si>
  <si>
    <t>Angela María Molano Valenzuela</t>
  </si>
  <si>
    <t>Subdireccion Administrativa Y Financiera</t>
  </si>
  <si>
    <t>Grupo de Gestión Financiera</t>
  </si>
  <si>
    <t>Información cuya pérdida de exactitud y completitud puede conllevar un impacto negativo moderado respecto al cumplimiento de la misión y objetivos estratégicos de la entidad, en función con sus políticas o lineamientos institucionales. </t>
  </si>
  <si>
    <t>11 Gestion de Servicios Administrativos</t>
  </si>
  <si>
    <t>Héctor Rafael Rincón Castelly</t>
  </si>
  <si>
    <t>Información cuya pérdida de exactitud y completitud puede conllevar un impacto negativo moderado de índole legal que atentan a los requisitos internos o externos de la entidad.  </t>
  </si>
  <si>
    <t>12 Gestion Documental - DOC</t>
  </si>
  <si>
    <t>Nelson Humberto León Acuña</t>
  </si>
  <si>
    <t>Información cuya pérdida de exactitud y completitud puede conllevar un impacto negativo moderado relacionado con la percepción y confianza por parte de la ciudadanía o partes interesadas hacia la entidad.   </t>
  </si>
  <si>
    <t>13 Administración del Talento Humano - ATH</t>
  </si>
  <si>
    <t>Diana Marcela Albarracín Munóz</t>
  </si>
  <si>
    <t>Información cuya pérdida de exactitud y completitud puede conllevar un impacto negativo moderado en relación con el manejo de los recursos de la entidad, la eficiencia y transparencia en el manejo de los mismos.</t>
  </si>
  <si>
    <t>14 Gestion Juridica - GJR</t>
  </si>
  <si>
    <t>Alicia Andrea Baquero Ortegón</t>
  </si>
  <si>
    <t>Oficina Asesora Jurídica</t>
  </si>
  <si>
    <t>Clasificación Disponibilidad</t>
  </si>
  <si>
    <t>15 Contratación - CTR</t>
  </si>
  <si>
    <t>Diana Carolina Beltrán Herrera</t>
  </si>
  <si>
    <t>La ausencia del activo de información y su gestión puede conllevar un impacto negativo de índole legal o económica, retrasar sus funciones, o generar pérdida de imagen severa para las partes interesadas</t>
  </si>
  <si>
    <t xml:space="preserve">Alto </t>
  </si>
  <si>
    <t>16 Gestion de Servicios de Información y Soporte Tecnológico - GTI</t>
  </si>
  <si>
    <t>La ausencia del activo de información y su gestión puede conllevar un impacto negativo de índole legal o económica, retrasar sus funciones, o generar pérdida de imagen moderado para la Entidad.</t>
  </si>
  <si>
    <t xml:space="preserve">Medio </t>
  </si>
  <si>
    <t>17 Gestion Disciplinaria - DIS</t>
  </si>
  <si>
    <t>Luz Amanda Buitrago Salazar</t>
  </si>
  <si>
    <t>Grupo de Gestión disciplinaria</t>
  </si>
  <si>
    <t>La ausencia del activo de información puede afectar la operación normal de la Entidad o partes interesadas, pero no conlleva implicaciones legales, económicas o de pérdida de imagen.</t>
  </si>
  <si>
    <t>18 Comisiones y Apoyo Logístico</t>
  </si>
  <si>
    <t>Ángela Lisseth Díaz Tarquino</t>
  </si>
  <si>
    <t>Grupo De Comisiones Y Apoyo Logistico</t>
  </si>
  <si>
    <t>19 Evaluación Independiente - EIN</t>
  </si>
  <si>
    <t>Autoevaluación</t>
  </si>
  <si>
    <t>Lida Pilar Pinzón Sarmiento (E)</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</si>
  <si>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</si>
  <si>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</si>
  <si>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</si>
  <si>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</si>
  <si>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</si>
  <si>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</si>
  <si>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</si>
  <si>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</si>
  <si>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</si>
  <si>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</si>
  <si>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</si>
  <si>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</si>
  <si>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</si>
  <si>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</si>
  <si>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Quincenal</t>
  </si>
  <si>
    <t>Lugar de almacenamiento</t>
  </si>
  <si>
    <t>Cintas</t>
  </si>
  <si>
    <t>Disco duro</t>
  </si>
  <si>
    <t>USB</t>
  </si>
  <si>
    <t>Datacenter</t>
  </si>
  <si>
    <t>Servidores</t>
  </si>
  <si>
    <t>Tercerizado</t>
  </si>
  <si>
    <t>Servicios nube</t>
  </si>
  <si>
    <t>Proceso: Gestión Estratégica de Tecnologías de la Información</t>
  </si>
  <si>
    <r>
      <t xml:space="preserve">Vigencia: </t>
    </r>
    <r>
      <rPr>
        <sz val="10"/>
        <rFont val="Arial Narrow"/>
        <family val="2"/>
      </rPr>
      <t>13/03/2025</t>
    </r>
  </si>
  <si>
    <r>
      <t xml:space="preserve">Versión: </t>
    </r>
    <r>
      <rPr>
        <sz val="10"/>
        <rFont val="Arial Narrow"/>
        <family val="2"/>
      </rPr>
      <t>4</t>
    </r>
  </si>
  <si>
    <r>
      <t xml:space="preserve">Código: </t>
    </r>
    <r>
      <rPr>
        <sz val="10"/>
        <rFont val="Arial Narrow"/>
        <family val="2"/>
      </rPr>
      <t>F-E-GET-18</t>
    </r>
  </si>
  <si>
    <t>Fecha de supresión del activo
(DD/MM/AAAA)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</si>
</sst>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43" x14ac:knownFonts="1">
    <font>
      <sz val="11"/>
      <color theme="1"/>
      <name val="Calibri"/>
      <family val="2"/>
      <scheme val="minor"/>
    </font>
    <font>
      <sz val="11"/>
      <color theme="1"/>
      <name val="Arial Narrow"/>
      <family val="2"/>
    </font>
    <font>
      <sz val="10"/>
      <color rgb="FF000000"/>
      <name val="Arial Narrow"/>
      <family val="2"/>
    </font>
    <font>
      <sz val="10"/>
      <color theme="1"/>
      <name val="Calibri"/>
      <family val="2"/>
      <scheme val="minor"/>
    </font>
    <font>
      <sz val="10"/>
      <color theme="1"/>
      <name val="Arial Narrow"/>
      <family val="2"/>
    </font>
    <font>
      <sz val="11"/>
      <color theme="0"/>
      <name val="Calibri"/>
      <family val="2"/>
      <scheme val="minor"/>
    </font>
    <font>
      <sz val="12"/>
      <color theme="1"/>
      <name val="Calibri"/>
      <family val="2"/>
      <scheme val="minor"/>
    </font>
    <font>
      <sz val="10"/>
      <name val="Arial"/>
      <family val="2"/>
    </font>
    <font>
      <sz val="12"/>
      <name val="Times New Roman"/>
      <family val="1"/>
    </font>
    <font>
      <sz val="10"/>
      <name val="Arial Narrow"/>
      <family val="2"/>
    </font>
    <font>
      <b/>
      <sz val="10"/>
      <name val="Arial Narrow"/>
      <family val="2"/>
    </font>
    <font>
      <sz val="9"/>
      <name val="Tahoma"/>
      <family val="2"/>
    </font>
    <font>
      <u/>
      <sz val="10"/>
      <color indexed="12"/>
      <name val="Arial"/>
      <family val="2"/>
    </font>
    <font>
      <b/>
      <sz val="9"/>
      <name val="Tahoma"/>
      <family val="2"/>
    </font>
    <font>
      <b/>
      <sz val="10"/>
      <color rgb="FF000000"/>
      <name val="Arial Narrow"/>
      <family val="2"/>
    </font>
    <font>
      <b/>
      <sz val="11"/>
      <color theme="0"/>
      <name val="Arial Narrow"/>
      <family val="2"/>
    </font>
    <font>
      <sz val="9"/>
      <color rgb="FF000000"/>
      <name val="Arial Narrow"/>
      <family val="2"/>
      <charset val="1"/>
    </font>
    <font>
      <sz val="11"/>
      <color rgb="FFFFFFFF"/>
      <name val="Calibri"/>
      <family val="2"/>
      <charset val="1"/>
    </font>
    <font>
      <sz val="9"/>
      <color theme="1"/>
      <name val="Tahoma"/>
      <family val="2"/>
    </font>
    <font>
      <sz val="11"/>
      <color rgb="FF9C5700"/>
      <name val="Calibri"/>
      <family val="2"/>
      <scheme val="minor"/>
    </font>
    <font>
      <u/>
      <sz val="10"/>
      <color indexed="12"/>
      <name val="Arial Narrow"/>
      <family val="2"/>
    </font>
    <font>
      <sz val="9"/>
      <color indexed="81"/>
      <name val="Tahoma"/>
      <family val="2"/>
    </font>
    <font>
      <b/>
      <sz val="9"/>
      <color indexed="81"/>
      <name val="Tahoma"/>
      <family val="2"/>
    </font>
    <font>
      <b/>
      <sz val="7"/>
      <name val="Arial Narrow"/>
      <family val="2"/>
      <charset val="1"/>
    </font>
    <font>
      <sz val="7"/>
      <name val="Arial Narrow"/>
      <family val="2"/>
      <charset val="1"/>
    </font>
    <font>
      <sz val="7"/>
      <color rgb="FF000000"/>
      <name val="Arial Narrow"/>
      <family val="2"/>
      <charset val="1"/>
    </font>
    <font>
      <sz val="7"/>
      <color theme="1"/>
      <name val="Calibri"/>
      <family val="2"/>
      <scheme val="minor"/>
    </font>
    <font>
      <b/>
      <sz val="7"/>
      <name val="Arial Narrow"/>
      <family val="2"/>
    </font>
    <font>
      <sz val="7"/>
      <name val="Arial Narrow"/>
      <family val="2"/>
    </font>
    <font>
      <sz val="7"/>
      <color rgb="FF000000"/>
      <name val="Arial Narrow"/>
      <family val="2"/>
    </font>
    <font>
      <sz val="7"/>
      <color theme="1"/>
      <name val="Arial Narrow"/>
      <family val="2"/>
    </font>
    <font>
      <b/>
      <sz val="7"/>
      <name val="Times New Roman"/>
      <family val="1"/>
    </font>
    <font>
      <b/>
      <sz val="20"/>
      <name val="Arial Narrow"/>
      <family val="2"/>
    </font>
    <font>
      <b/>
      <sz val="16"/>
      <color theme="0"/>
      <name val="Arial Narrow"/>
      <family val="2"/>
    </font>
    <font>
      <sz val="11"/>
      <name val="Congenial Light"/>
    </font>
    <font>
      <sz val="8"/>
      <name val="Calibri"/>
      <family val="2"/>
      <scheme val="minor"/>
    </font>
    <font>
      <b/>
      <sz val="11"/>
      <color rgb="FFFFFFFF"/>
      <name val="Congenial Light"/>
    </font>
    <font>
      <sz val="10"/>
      <color rgb="FF000000"/>
      <name val="Congenial Light"/>
    </font>
    <font>
      <sz val="11"/>
      <color theme="1"/>
      <name val="Congenial Light"/>
    </font>
    <font>
      <b/>
      <sz val="11"/>
      <color theme="0"/>
      <name val="Congenial Light"/>
    </font>
    <font>
      <b/>
      <sz val="10"/>
      <name val="Congenial Light"/>
    </font>
    <font>
      <sz val="9"/>
      <color rgb="FF000000"/>
      <name val="Tahoma"/>
      <family val="2"/>
    </font>
    <font>
      <sz val="20"/>
      <name val="Arial Narrow"/>
      <family val="2"/>
    </font>
  </fonts>
  <fills count="40">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rgb="FFFFEB9C"/>
        <bgColor indexed="64"/>
      </patternFill>
    </fill>
    <fill>
      <patternFill patternType="solid">
        <fgColor rgb="FFFFFF66"/>
        <bgColor indexed="64"/>
      </patternFill>
    </fill>
    <fill>
      <patternFill patternType="solid">
        <fgColor theme="0" tint="-0.149967955565050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indexed="64"/>
      </patternFill>
    </fill>
    <fill>
      <patternFill patternType="solid">
        <fgColor indexed="6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8CBAD"/>
        <bgColor indexed="64"/>
      </patternFill>
    </fill>
    <fill>
      <patternFill patternType="solid">
        <fgColor rgb="FFDBDBDB"/>
        <bgColor indexed="64"/>
      </patternFill>
    </fill>
    <fill>
      <patternFill patternType="solid">
        <fgColor rgb="FFF2F2F2"/>
        <bgColor indexed="64"/>
      </patternFill>
    </fill>
    <fill>
      <patternFill patternType="solid">
        <fgColor rgb="FF96BE55"/>
        <bgColor indexed="64"/>
      </patternFill>
    </fill>
    <fill>
      <patternFill patternType="solid">
        <fgColor theme="0" tint="-4.9989318521683403E-2"/>
        <bgColor indexed="64"/>
      </patternFill>
    </fill>
    <fill>
      <patternFill patternType="solid">
        <fgColor rgb="FF504F4E"/>
        <bgColor indexed="64"/>
      </patternFill>
    </fill>
    <fill>
      <patternFill patternType="solid">
        <fgColor rgb="FF4490C4"/>
        <bgColor rgb="FF000000"/>
      </patternFill>
    </fill>
    <fill>
      <patternFill patternType="solid">
        <fgColor rgb="FF92D050"/>
        <bgColor rgb="FF000000"/>
      </patternFill>
    </fill>
    <fill>
      <patternFill patternType="solid">
        <fgColor rgb="FFEE8036"/>
        <bgColor rgb="FF000000"/>
      </patternFill>
    </fill>
    <fill>
      <patternFill patternType="solid">
        <fgColor rgb="FF8D42C6"/>
        <bgColor rgb="FF000000"/>
      </patternFill>
    </fill>
    <fill>
      <patternFill patternType="solid">
        <fgColor rgb="FF009999"/>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rgb="FF3C64AC"/>
        <bgColor indexed="64"/>
      </patternFill>
    </fill>
    <fill>
      <patternFill patternType="solid">
        <fgColor rgb="FF8EC038"/>
        <bgColor indexed="64"/>
      </patternFill>
    </fill>
    <fill>
      <patternFill patternType="solid">
        <fgColor rgb="FFFF8C01"/>
        <bgColor indexed="64"/>
      </patternFill>
    </fill>
    <fill>
      <patternFill patternType="solid">
        <fgColor rgb="FFA000DA"/>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99FF"/>
        <bgColor indexed="64"/>
      </patternFill>
    </fill>
    <fill>
      <patternFill patternType="solid">
        <fgColor rgb="FF7B9F33"/>
        <bgColor indexed="64"/>
      </patternFill>
    </fill>
    <fill>
      <patternFill patternType="solid">
        <fgColor rgb="FFECDA92"/>
        <bgColor indexed="64"/>
      </patternFill>
    </fill>
    <fill>
      <patternFill patternType="solid">
        <fgColor rgb="FFB7C6E7"/>
        <bgColor indexed="64"/>
      </patternFill>
    </fill>
    <fill>
      <patternFill patternType="solid">
        <fgColor rgb="FFDADA00"/>
        <bgColor indexed="64"/>
      </patternFill>
    </fill>
    <fill>
      <patternFill patternType="solid">
        <fgColor rgb="FFF6E0D0"/>
        <bgColor indexed="64"/>
      </patternFill>
    </fill>
  </fills>
  <borders count="5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style="medium">
        <color auto="1"/>
      </left>
      <right style="thin">
        <color rgb="FF000000"/>
      </right>
      <top style="medium">
        <color auto="1"/>
      </top>
      <bottom style="medium">
        <color auto="1"/>
      </bottom>
      <diagonal/>
    </border>
    <border>
      <left style="thin">
        <color rgb="FF000000"/>
      </left>
      <right style="medium">
        <color auto="1"/>
      </right>
      <top style="medium">
        <color auto="1"/>
      </top>
      <bottom style="medium">
        <color auto="1"/>
      </bottom>
      <diagonal/>
    </border>
    <border>
      <left style="thin">
        <color rgb="FF000000"/>
      </left>
      <right style="thin">
        <color rgb="FF000000"/>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rgb="FF000000"/>
      </right>
      <top/>
      <bottom style="medium">
        <color auto="1"/>
      </bottom>
      <diagonal/>
    </border>
    <border>
      <left style="thin">
        <color rgb="FF000000"/>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style="medium">
        <color auto="1"/>
      </bottom>
      <diagonal/>
    </border>
    <border>
      <left/>
      <right style="thin">
        <color auto="1"/>
      </right>
      <top style="thin">
        <color auto="1"/>
      </top>
      <bottom style="thin">
        <color auto="1"/>
      </bottom>
      <diagonal/>
    </border>
    <border>
      <left style="hair">
        <color rgb="FF000000"/>
      </left>
      <right style="hair">
        <color rgb="FF000000"/>
      </right>
      <top/>
      <bottom style="hair">
        <color rgb="FF000000"/>
      </bottom>
      <diagonal/>
    </border>
    <border>
      <left style="medium">
        <color rgb="FF000000"/>
      </left>
      <right style="thin">
        <color rgb="FF000000"/>
      </right>
      <top style="medium">
        <color auto="1"/>
      </top>
      <bottom style="medium">
        <color auto="1"/>
      </bottom>
      <diagonal/>
    </border>
    <border>
      <left style="medium">
        <color auto="1"/>
      </left>
      <right style="medium">
        <color auto="1"/>
      </right>
      <top/>
      <bottom style="medium">
        <color auto="1"/>
      </bottom>
      <diagonal/>
    </border>
    <border>
      <left/>
      <right style="thin">
        <color rgb="FF000000"/>
      </right>
      <top/>
      <bottom style="medium">
        <color auto="1"/>
      </bottom>
      <diagonal/>
    </border>
    <border>
      <left style="thin">
        <color rgb="FF000000"/>
      </left>
      <right/>
      <top/>
      <bottom style="medium">
        <color auto="1"/>
      </bottom>
      <diagonal/>
    </border>
    <border>
      <left style="thin">
        <color auto="1"/>
      </left>
      <right/>
      <top/>
      <bottom style="thin">
        <color auto="1"/>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s>
  <cellStyleXfs count="11">
    <xf numFmtId="0" fontId="0" fillId="0" borderId="0"/>
    <xf numFmtId="0" fontId="7" fillId="0" borderId="0"/>
    <xf numFmtId="0" fontId="8" fillId="0" borderId="0"/>
    <xf numFmtId="0" fontId="3" fillId="0" borderId="0"/>
    <xf numFmtId="0" fontId="6" fillId="0" borderId="0"/>
    <xf numFmtId="0" fontId="7" fillId="0" borderId="0"/>
    <xf numFmtId="0" fontId="12" fillId="0" borderId="0" applyNumberFormat="0" applyFill="0" applyBorder="0">
      <protection locked="0"/>
    </xf>
    <xf numFmtId="0" fontId="7" fillId="0" borderId="0"/>
    <xf numFmtId="0" fontId="5" fillId="2" borderId="0" applyNumberFormat="0" applyBorder="0" applyAlignment="0" applyProtection="0"/>
    <xf numFmtId="0" fontId="17" fillId="3" borderId="0" applyBorder="0" applyProtection="0"/>
    <xf numFmtId="0" fontId="19" fillId="4" borderId="0" applyNumberFormat="0" applyBorder="0" applyAlignment="0" applyProtection="0"/>
  </cellStyleXfs>
  <cellXfs count="238">
    <xf numFmtId="0" fontId="0" fillId="0" borderId="0" xfId="0"/>
    <xf numFmtId="0" fontId="16" fillId="0" borderId="7" xfId="3" applyFont="1" applyBorder="1" applyAlignment="1">
      <alignment horizontal="center" vertical="center" wrapText="1"/>
    </xf>
    <xf numFmtId="0" fontId="14" fillId="6" borderId="7" xfId="0" applyFont="1" applyFill="1" applyBorder="1" applyAlignment="1">
      <alignment horizontal="center" vertical="center" wrapText="1"/>
    </xf>
    <xf numFmtId="0" fontId="2" fillId="0" borderId="7" xfId="0" applyFont="1" applyBorder="1" applyAlignment="1">
      <alignment horizontal="justify" vertical="center" wrapText="1"/>
    </xf>
    <xf numFmtId="0" fontId="16" fillId="0" borderId="7" xfId="3" applyFont="1" applyBorder="1" applyAlignment="1">
      <alignment horizontal="left" vertical="center" wrapText="1"/>
    </xf>
    <xf numFmtId="0" fontId="16" fillId="0" borderId="0" xfId="3" applyFont="1" applyAlignment="1">
      <alignment horizontal="left" vertical="center" wrapText="1"/>
    </xf>
    <xf numFmtId="0" fontId="16" fillId="0" borderId="7" xfId="3" applyFont="1" applyBorder="1" applyAlignment="1">
      <alignment horizontal="justify" vertical="center" wrapText="1"/>
    </xf>
    <xf numFmtId="0" fontId="0" fillId="0" borderId="0" xfId="0" applyAlignment="1">
      <alignment vertical="center"/>
    </xf>
    <xf numFmtId="0" fontId="0" fillId="0" borderId="0" xfId="0" applyAlignment="1">
      <alignment horizontal="center" vertical="center"/>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12" borderId="11"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11" borderId="15" xfId="0" applyFont="1" applyFill="1" applyBorder="1" applyAlignment="1" applyProtection="1">
      <alignment horizontal="center" vertical="center" wrapText="1"/>
      <protection locked="0"/>
    </xf>
    <xf numFmtId="0" fontId="10" fillId="11" borderId="16" xfId="0" applyFont="1" applyFill="1" applyBorder="1" applyAlignment="1" applyProtection="1">
      <alignment horizontal="center" vertical="center" wrapText="1"/>
      <protection locked="0"/>
    </xf>
    <xf numFmtId="0" fontId="10" fillId="11" borderId="17" xfId="0" applyFont="1" applyFill="1" applyBorder="1" applyAlignment="1" applyProtection="1">
      <alignment horizontal="center" vertical="center" wrapText="1"/>
      <protection locked="0"/>
    </xf>
    <xf numFmtId="0" fontId="10" fillId="13" borderId="11" xfId="0" applyFont="1" applyFill="1" applyBorder="1" applyAlignment="1" applyProtection="1">
      <alignment horizontal="center" vertical="center" wrapText="1"/>
      <protection locked="0"/>
    </xf>
    <xf numFmtId="0" fontId="10" fillId="13" borderId="13" xfId="0" applyFont="1" applyFill="1" applyBorder="1" applyAlignment="1" applyProtection="1">
      <alignment horizontal="center" vertical="center" wrapText="1"/>
      <protection locked="0"/>
    </xf>
    <xf numFmtId="0" fontId="10" fillId="13" borderId="12" xfId="0" applyFont="1" applyFill="1" applyBorder="1" applyAlignment="1" applyProtection="1">
      <alignment horizontal="center" vertical="center" wrapText="1"/>
      <protection locked="0"/>
    </xf>
    <xf numFmtId="0" fontId="10" fillId="14" borderId="18"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4" borderId="12" xfId="0" applyFont="1" applyFill="1" applyBorder="1" applyAlignment="1">
      <alignment horizontal="center" vertical="center" wrapText="1"/>
    </xf>
    <xf numFmtId="0" fontId="10" fillId="15" borderId="11" xfId="0" applyFont="1" applyFill="1" applyBorder="1" applyAlignment="1">
      <alignment horizontal="center" vertical="center" wrapText="1"/>
    </xf>
    <xf numFmtId="0" fontId="10" fillId="15" borderId="13"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13" xfId="0" applyFont="1" applyFill="1" applyBorder="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justify" vertical="center" wrapText="1"/>
    </xf>
    <xf numFmtId="0" fontId="2" fillId="0" borderId="19" xfId="0" applyFont="1" applyBorder="1" applyAlignment="1">
      <alignment horizontal="justify" vertical="center" wrapText="1"/>
    </xf>
    <xf numFmtId="0" fontId="9" fillId="0" borderId="7" xfId="0" applyFont="1" applyBorder="1" applyAlignment="1">
      <alignment horizontal="justify" vertical="center" wrapText="1"/>
    </xf>
    <xf numFmtId="0" fontId="10" fillId="0" borderId="13" xfId="0" applyFont="1" applyBorder="1" applyAlignment="1" applyProtection="1">
      <alignment horizontal="center" vertical="center" wrapText="1"/>
      <protection locked="0"/>
    </xf>
    <xf numFmtId="0" fontId="4" fillId="0" borderId="20" xfId="0" applyFont="1" applyBorder="1" applyAlignment="1" applyProtection="1">
      <alignment horizontal="justify" vertical="center" wrapText="1"/>
      <protection locked="0"/>
    </xf>
    <xf numFmtId="0" fontId="9" fillId="0" borderId="20" xfId="0" applyFont="1" applyBorder="1" applyAlignment="1" applyProtection="1">
      <alignment horizontal="center" vertical="center" wrapText="1"/>
      <protection locked="0"/>
    </xf>
    <xf numFmtId="0" fontId="9"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horizontal="justify" vertical="center" wrapText="1"/>
    </xf>
    <xf numFmtId="0" fontId="10" fillId="0" borderId="20" xfId="0" applyFont="1" applyBorder="1" applyAlignment="1" applyProtection="1">
      <alignment horizontal="justify" vertical="center" wrapText="1"/>
      <protection locked="0"/>
    </xf>
    <xf numFmtId="0" fontId="10" fillId="11" borderId="13" xfId="0" applyFont="1" applyFill="1" applyBorder="1" applyAlignment="1" applyProtection="1">
      <alignment horizontal="center" vertical="center" wrapText="1"/>
      <protection locked="0"/>
    </xf>
    <xf numFmtId="0" fontId="10" fillId="16" borderId="13" xfId="0" applyFont="1" applyFill="1" applyBorder="1" applyAlignment="1" applyProtection="1">
      <alignment horizontal="center" vertical="center" wrapText="1"/>
      <protection locked="0"/>
    </xf>
    <xf numFmtId="0" fontId="10" fillId="15" borderId="13" xfId="0" applyFont="1" applyFill="1" applyBorder="1" applyAlignment="1" applyProtection="1">
      <alignment horizontal="center" vertical="center" wrapText="1"/>
      <protection locked="0"/>
    </xf>
    <xf numFmtId="0" fontId="10" fillId="15" borderId="21" xfId="0" applyFont="1" applyFill="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10" fillId="13" borderId="15" xfId="0" applyFont="1" applyFill="1" applyBorder="1" applyAlignment="1" applyProtection="1">
      <alignment horizontal="center" vertical="center" wrapText="1"/>
      <protection locked="0"/>
    </xf>
    <xf numFmtId="0" fontId="10" fillId="13" borderId="16" xfId="0" applyFont="1" applyFill="1" applyBorder="1" applyAlignment="1" applyProtection="1">
      <alignment horizontal="center" vertical="center" wrapText="1"/>
      <protection locked="0"/>
    </xf>
    <xf numFmtId="0" fontId="10" fillId="13" borderId="17" xfId="0" applyFont="1" applyFill="1" applyBorder="1" applyAlignment="1" applyProtection="1">
      <alignment horizontal="center" vertical="center" wrapText="1"/>
      <protection locked="0"/>
    </xf>
    <xf numFmtId="0" fontId="10" fillId="5" borderId="22" xfId="0" applyFont="1" applyFill="1" applyBorder="1" applyAlignment="1" applyProtection="1">
      <alignment horizontal="center" vertical="center" wrapText="1"/>
      <protection locked="0"/>
    </xf>
    <xf numFmtId="0" fontId="10" fillId="14" borderId="4" xfId="0" applyFont="1" applyFill="1" applyBorder="1" applyAlignment="1" applyProtection="1">
      <alignment horizontal="center" vertical="center" wrapText="1"/>
      <protection locked="0"/>
    </xf>
    <xf numFmtId="0" fontId="10" fillId="14" borderId="16" xfId="0" applyFont="1" applyFill="1" applyBorder="1" applyAlignment="1" applyProtection="1">
      <alignment horizontal="center" vertical="center" wrapText="1"/>
      <protection locked="0"/>
    </xf>
    <xf numFmtId="0" fontId="10" fillId="14" borderId="17" xfId="0" applyFont="1" applyFill="1" applyBorder="1" applyAlignment="1" applyProtection="1">
      <alignment horizontal="center" vertical="center" wrapText="1"/>
      <protection locked="0"/>
    </xf>
    <xf numFmtId="0" fontId="10" fillId="12" borderId="23" xfId="0" applyFont="1" applyFill="1" applyBorder="1" applyAlignment="1" applyProtection="1">
      <alignment horizontal="center" vertical="center" wrapText="1"/>
      <protection locked="0"/>
    </xf>
    <xf numFmtId="0" fontId="10" fillId="12" borderId="16" xfId="0" applyFont="1" applyFill="1" applyBorder="1" applyAlignment="1" applyProtection="1">
      <alignment horizontal="center" vertical="center" wrapText="1"/>
      <protection locked="0"/>
    </xf>
    <xf numFmtId="0" fontId="10" fillId="12" borderId="17" xfId="0" applyFont="1" applyFill="1" applyBorder="1" applyAlignment="1" applyProtection="1">
      <alignment horizontal="center" vertical="center" wrapText="1"/>
      <protection locked="0"/>
    </xf>
    <xf numFmtId="0" fontId="9" fillId="0" borderId="20" xfId="0" applyFont="1" applyBorder="1" applyAlignment="1" applyProtection="1">
      <alignment horizontal="justify" vertical="center" wrapText="1"/>
      <protection locked="0"/>
    </xf>
    <xf numFmtId="0" fontId="10" fillId="14" borderId="24" xfId="0" applyFont="1" applyFill="1" applyBorder="1" applyAlignment="1" applyProtection="1">
      <alignment horizontal="center" vertical="center" wrapText="1"/>
      <protection locked="0"/>
    </xf>
    <xf numFmtId="0" fontId="9" fillId="4" borderId="20" xfId="10" applyFont="1" applyBorder="1" applyAlignment="1" applyProtection="1">
      <alignment horizontal="center" vertical="center" wrapText="1"/>
    </xf>
    <xf numFmtId="0" fontId="4" fillId="7" borderId="20" xfId="0" applyFont="1" applyFill="1" applyBorder="1" applyAlignment="1">
      <alignment horizontal="center" vertical="center" wrapText="1"/>
    </xf>
    <xf numFmtId="0" fontId="4" fillId="0" borderId="20" xfId="0" applyFont="1" applyBorder="1" applyAlignment="1" applyProtection="1">
      <alignment vertical="center" wrapText="1"/>
      <protection locked="0"/>
    </xf>
    <xf numFmtId="164" fontId="4" fillId="0" borderId="20" xfId="0" applyNumberFormat="1" applyFont="1" applyBorder="1" applyAlignment="1" applyProtection="1">
      <alignment horizontal="center" vertical="center" wrapText="1"/>
      <protection locked="0"/>
    </xf>
    <xf numFmtId="0" fontId="4" fillId="0" borderId="0" xfId="0" applyFont="1" applyAlignment="1" applyProtection="1">
      <alignment vertical="center" wrapText="1"/>
      <protection locked="0"/>
    </xf>
    <xf numFmtId="0" fontId="10" fillId="11" borderId="5" xfId="0" applyFont="1" applyFill="1" applyBorder="1" applyAlignment="1" applyProtection="1">
      <alignment horizontal="center" vertical="center" wrapText="1"/>
      <protection locked="0"/>
    </xf>
    <xf numFmtId="0" fontId="20" fillId="0" borderId="20" xfId="6" applyFont="1" applyBorder="1" applyAlignment="1">
      <alignment horizontal="justify" vertical="center" wrapText="1"/>
      <protection locked="0"/>
    </xf>
    <xf numFmtId="0" fontId="4" fillId="0" borderId="0" xfId="0" applyFont="1"/>
    <xf numFmtId="0" fontId="23" fillId="17" borderId="7" xfId="9" applyFont="1" applyFill="1" applyBorder="1" applyAlignment="1" applyProtection="1">
      <alignment horizontal="center" vertical="center" wrapText="1"/>
    </xf>
    <xf numFmtId="0" fontId="24" fillId="0" borderId="0" xfId="3" applyFont="1" applyAlignment="1">
      <alignment wrapText="1"/>
    </xf>
    <xf numFmtId="0" fontId="25" fillId="0" borderId="0" xfId="3" applyFont="1"/>
    <xf numFmtId="0" fontId="26" fillId="0" borderId="0" xfId="3" applyFont="1"/>
    <xf numFmtId="0" fontId="25" fillId="0" borderId="7" xfId="3" applyFont="1" applyBorder="1" applyAlignment="1">
      <alignment horizontal="center" vertical="center" wrapText="1"/>
    </xf>
    <xf numFmtId="0" fontId="25" fillId="9" borderId="7" xfId="3" applyFont="1" applyFill="1" applyBorder="1" applyAlignment="1">
      <alignment horizontal="center" vertical="center" wrapText="1"/>
    </xf>
    <xf numFmtId="0" fontId="25" fillId="0" borderId="0" xfId="3" applyFont="1" applyAlignment="1">
      <alignment horizontal="center" vertical="center"/>
    </xf>
    <xf numFmtId="0" fontId="26" fillId="0" borderId="0" xfId="3" applyFont="1" applyAlignment="1">
      <alignment horizontal="center" vertical="center"/>
    </xf>
    <xf numFmtId="0" fontId="25" fillId="9" borderId="7" xfId="3" applyFont="1" applyFill="1" applyBorder="1" applyAlignment="1">
      <alignment horizontal="justify" vertical="center" wrapText="1"/>
    </xf>
    <xf numFmtId="0" fontId="25" fillId="0" borderId="0" xfId="3" applyFont="1" applyAlignment="1">
      <alignment wrapText="1"/>
    </xf>
    <xf numFmtId="0" fontId="27" fillId="17" borderId="10" xfId="8" applyFont="1" applyFill="1" applyBorder="1" applyAlignment="1">
      <alignment horizontal="center" vertical="center" wrapText="1"/>
    </xf>
    <xf numFmtId="0" fontId="28" fillId="7" borderId="7" xfId="0" applyFont="1" applyFill="1" applyBorder="1" applyAlignment="1">
      <alignment horizontal="center" vertical="center" wrapText="1"/>
    </xf>
    <xf numFmtId="0" fontId="23" fillId="17" borderId="7" xfId="3" applyFont="1" applyFill="1" applyBorder="1" applyAlignment="1">
      <alignment horizontal="center" vertical="center"/>
    </xf>
    <xf numFmtId="0" fontId="26" fillId="0" borderId="7" xfId="0" applyFont="1" applyBorder="1" applyAlignment="1">
      <alignment horizontal="justify" vertical="center" wrapText="1"/>
    </xf>
    <xf numFmtId="0" fontId="25" fillId="0" borderId="7" xfId="3" applyFont="1" applyBorder="1" applyAlignment="1">
      <alignment horizontal="center" vertical="center"/>
    </xf>
    <xf numFmtId="0" fontId="25" fillId="0" borderId="7" xfId="3" applyFont="1" applyBorder="1" applyAlignment="1">
      <alignment horizontal="justify" vertical="center" wrapText="1"/>
    </xf>
    <xf numFmtId="0" fontId="25" fillId="0" borderId="7" xfId="3" applyFont="1" applyBorder="1" applyAlignment="1">
      <alignment horizontal="justify" vertical="center"/>
    </xf>
    <xf numFmtId="0" fontId="27" fillId="17" borderId="7" xfId="3" applyFont="1" applyFill="1" applyBorder="1" applyAlignment="1">
      <alignment horizontal="center" vertical="center"/>
    </xf>
    <xf numFmtId="0" fontId="29" fillId="0" borderId="7" xfId="3" applyFont="1" applyBorder="1" applyAlignment="1">
      <alignment horizontal="center" vertical="center"/>
    </xf>
    <xf numFmtId="0" fontId="29" fillId="0" borderId="0" xfId="3" applyFont="1"/>
    <xf numFmtId="0" fontId="29" fillId="0" borderId="0" xfId="3" applyFont="1" applyAlignment="1">
      <alignment wrapText="1"/>
    </xf>
    <xf numFmtId="0" fontId="30" fillId="0" borderId="0" xfId="3" applyFont="1"/>
    <xf numFmtId="0" fontId="29" fillId="0" borderId="7" xfId="3" applyFont="1" applyBorder="1" applyAlignment="1">
      <alignment horizontal="justify" vertical="center"/>
    </xf>
    <xf numFmtId="0" fontId="27" fillId="17" borderId="7" xfId="3" applyFont="1" applyFill="1" applyBorder="1" applyAlignment="1">
      <alignment horizontal="center" vertical="center" wrapText="1"/>
    </xf>
    <xf numFmtId="0" fontId="29" fillId="0" borderId="7" xfId="3" applyFont="1" applyBorder="1" applyAlignment="1">
      <alignment horizontal="center" vertical="center" wrapText="1"/>
    </xf>
    <xf numFmtId="0" fontId="29" fillId="0" borderId="7" xfId="3" applyFont="1" applyBorder="1" applyAlignment="1">
      <alignment horizontal="justify" vertical="center" wrapText="1"/>
    </xf>
    <xf numFmtId="0" fontId="27" fillId="17" borderId="10" xfId="8" applyFont="1" applyFill="1" applyBorder="1" applyAlignment="1">
      <alignment vertical="center" wrapText="1"/>
    </xf>
    <xf numFmtId="0" fontId="28" fillId="10" borderId="7" xfId="0" applyFont="1" applyFill="1" applyBorder="1" applyAlignment="1">
      <alignment horizontal="left" vertical="center" wrapText="1"/>
    </xf>
    <xf numFmtId="0" fontId="30" fillId="0" borderId="0" xfId="0" applyFont="1"/>
    <xf numFmtId="0" fontId="26" fillId="0" borderId="0" xfId="0" applyFont="1"/>
    <xf numFmtId="0" fontId="31" fillId="17" borderId="10" xfId="8" applyFont="1" applyFill="1" applyBorder="1" applyAlignment="1">
      <alignment horizontal="center" vertical="center" wrapText="1"/>
    </xf>
    <xf numFmtId="0" fontId="24" fillId="0" borderId="7" xfId="3" applyFont="1" applyBorder="1" applyAlignment="1">
      <alignment horizontal="center" vertical="center" wrapText="1"/>
    </xf>
    <xf numFmtId="0" fontId="27" fillId="17" borderId="7" xfId="9" applyFont="1" applyFill="1" applyBorder="1" applyAlignment="1" applyProtection="1">
      <alignment horizontal="center" vertical="center" wrapText="1"/>
    </xf>
    <xf numFmtId="0" fontId="28" fillId="9" borderId="7" xfId="3" applyFont="1" applyFill="1" applyBorder="1" applyAlignment="1">
      <alignment horizontal="center" vertical="center" wrapText="1"/>
    </xf>
    <xf numFmtId="0" fontId="4" fillId="0" borderId="0" xfId="0" applyFont="1" applyAlignment="1" applyProtection="1">
      <alignment horizontal="center" vertical="center"/>
      <protection locked="0"/>
    </xf>
    <xf numFmtId="0" fontId="4" fillId="0" borderId="0" xfId="0" applyFont="1" applyProtection="1">
      <protection locked="0"/>
    </xf>
    <xf numFmtId="0" fontId="4" fillId="0" borderId="0" xfId="0" applyFont="1" applyAlignment="1">
      <alignment horizontal="center" vertical="center"/>
    </xf>
    <xf numFmtId="0" fontId="4" fillId="0" borderId="0" xfId="0" applyFont="1" applyAlignment="1" applyProtection="1">
      <alignment wrapText="1"/>
      <protection locked="0"/>
    </xf>
    <xf numFmtId="0" fontId="10" fillId="11" borderId="2" xfId="6" applyFont="1" applyFill="1" applyBorder="1" applyAlignment="1">
      <alignment horizontal="centerContinuous" vertical="center" wrapText="1"/>
      <protection locked="0"/>
    </xf>
    <xf numFmtId="0" fontId="10" fillId="11" borderId="2" xfId="6" applyFont="1" applyFill="1" applyBorder="1" applyAlignment="1">
      <alignment horizontal="center" vertical="center" wrapText="1"/>
      <protection locked="0"/>
    </xf>
    <xf numFmtId="0" fontId="10" fillId="13" borderId="1" xfId="6" applyFont="1" applyFill="1" applyBorder="1" applyAlignment="1">
      <alignment horizontal="centerContinuous" vertical="center" wrapText="1"/>
      <protection locked="0"/>
    </xf>
    <xf numFmtId="0" fontId="10" fillId="13" borderId="2" xfId="6" applyFont="1" applyFill="1" applyBorder="1" applyAlignment="1">
      <alignment horizontal="centerContinuous" vertical="center" wrapText="1"/>
      <protection locked="0"/>
    </xf>
    <xf numFmtId="0" fontId="10" fillId="5" borderId="1" xfId="6" applyFont="1" applyFill="1" applyBorder="1" applyAlignment="1">
      <alignment horizontal="centerContinuous" vertical="center" wrapText="1"/>
      <protection locked="0"/>
    </xf>
    <xf numFmtId="0" fontId="10" fillId="5" borderId="3" xfId="6" applyFont="1" applyFill="1" applyBorder="1" applyAlignment="1">
      <alignment horizontal="centerContinuous" vertical="center" wrapText="1"/>
      <protection locked="0"/>
    </xf>
    <xf numFmtId="0" fontId="10" fillId="14" borderId="2" xfId="6" applyFont="1" applyFill="1" applyBorder="1" applyAlignment="1">
      <alignment horizontal="centerContinuous" vertical="center" wrapText="1"/>
      <protection locked="0"/>
    </xf>
    <xf numFmtId="0" fontId="10" fillId="14" borderId="3" xfId="6" applyFont="1" applyFill="1" applyBorder="1" applyAlignment="1">
      <alignment horizontal="centerContinuous" vertical="center" wrapText="1"/>
      <protection locked="0"/>
    </xf>
    <xf numFmtId="0" fontId="10" fillId="15" borderId="2" xfId="6" applyFont="1" applyFill="1" applyBorder="1" applyAlignment="1">
      <alignment horizontal="centerContinuous" vertical="center" wrapText="1"/>
      <protection locked="0"/>
    </xf>
    <xf numFmtId="0" fontId="10" fillId="12" borderId="1" xfId="6" applyFont="1" applyFill="1" applyBorder="1" applyAlignment="1">
      <alignment horizontal="centerContinuous" vertical="center" wrapText="1"/>
      <protection locked="0"/>
    </xf>
    <xf numFmtId="0" fontId="10" fillId="12" borderId="2" xfId="6" applyFont="1" applyFill="1" applyBorder="1" applyAlignment="1">
      <alignment horizontal="centerContinuous" vertical="center" wrapText="1"/>
      <protection locked="0"/>
    </xf>
    <xf numFmtId="0" fontId="10" fillId="12" borderId="3" xfId="6" applyFont="1" applyFill="1" applyBorder="1" applyAlignment="1">
      <alignment horizontal="centerContinuous" vertical="center" wrapText="1"/>
      <protection locked="0"/>
    </xf>
    <xf numFmtId="0" fontId="10" fillId="11" borderId="4" xfId="6" applyFont="1" applyFill="1" applyBorder="1" applyAlignment="1">
      <alignment horizontal="centerContinuous" vertical="center" wrapText="1"/>
      <protection locked="0"/>
    </xf>
    <xf numFmtId="0" fontId="10" fillId="11" borderId="5" xfId="6" applyFont="1" applyFill="1" applyBorder="1" applyAlignment="1">
      <alignment horizontal="centerContinuous" vertical="center" wrapText="1"/>
      <protection locked="0"/>
    </xf>
    <xf numFmtId="0" fontId="10" fillId="11" borderId="5" xfId="6" applyFont="1" applyFill="1" applyBorder="1" applyAlignment="1">
      <alignment horizontal="center" vertical="center" wrapText="1"/>
      <protection locked="0"/>
    </xf>
    <xf numFmtId="0" fontId="10" fillId="13" borderId="4" xfId="6" applyFont="1" applyFill="1" applyBorder="1" applyAlignment="1">
      <alignment horizontal="centerContinuous" vertical="center" wrapText="1"/>
      <protection locked="0"/>
    </xf>
    <xf numFmtId="0" fontId="10" fillId="13" borderId="5" xfId="6" applyFont="1" applyFill="1" applyBorder="1" applyAlignment="1">
      <alignment horizontal="centerContinuous" vertical="center" wrapText="1"/>
      <protection locked="0"/>
    </xf>
    <xf numFmtId="0" fontId="10" fillId="5" borderId="4" xfId="6" applyFont="1" applyFill="1" applyBorder="1" applyAlignment="1">
      <alignment horizontal="centerContinuous" vertical="center" wrapText="1"/>
      <protection locked="0"/>
    </xf>
    <xf numFmtId="0" fontId="10" fillId="5" borderId="6" xfId="6" applyFont="1" applyFill="1" applyBorder="1" applyAlignment="1">
      <alignment horizontal="centerContinuous" vertical="center" wrapText="1"/>
      <protection locked="0"/>
    </xf>
    <xf numFmtId="0" fontId="10" fillId="14" borderId="5" xfId="6" applyFont="1" applyFill="1" applyBorder="1" applyAlignment="1">
      <alignment horizontal="centerContinuous" vertical="center" wrapText="1"/>
      <protection locked="0"/>
    </xf>
    <xf numFmtId="0" fontId="10" fillId="14" borderId="6" xfId="6" applyFont="1" applyFill="1" applyBorder="1" applyAlignment="1">
      <alignment horizontal="centerContinuous" vertical="center" wrapText="1"/>
      <protection locked="0"/>
    </xf>
    <xf numFmtId="0" fontId="10" fillId="12" borderId="4" xfId="6" applyFont="1" applyFill="1" applyBorder="1" applyAlignment="1">
      <alignment horizontal="centerContinuous" vertical="center" wrapText="1"/>
      <protection locked="0"/>
    </xf>
    <xf numFmtId="0" fontId="10" fillId="12" borderId="5" xfId="6" applyFont="1" applyFill="1" applyBorder="1" applyAlignment="1">
      <alignment horizontal="centerContinuous" vertical="center" wrapText="1"/>
      <protection locked="0"/>
    </xf>
    <xf numFmtId="0" fontId="10" fillId="12" borderId="6" xfId="6" applyFont="1" applyFill="1" applyBorder="1" applyAlignment="1">
      <alignment horizontal="centerContinuous" vertical="center" wrapText="1"/>
      <protection locked="0"/>
    </xf>
    <xf numFmtId="0" fontId="4" fillId="0" borderId="0" xfId="0" applyFont="1" applyAlignment="1" applyProtection="1">
      <alignment horizontal="justify" wrapText="1"/>
      <protection locked="0"/>
    </xf>
    <xf numFmtId="0" fontId="4" fillId="0" borderId="27"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18" borderId="20" xfId="0" applyFont="1" applyFill="1" applyBorder="1" applyAlignment="1">
      <alignment horizontal="center" vertical="center" wrapText="1"/>
    </xf>
    <xf numFmtId="0" fontId="9" fillId="0" borderId="0" xfId="0" applyFont="1" applyAlignment="1">
      <alignment horizontal="center" vertical="center" wrapText="1"/>
    </xf>
    <xf numFmtId="0" fontId="9" fillId="0" borderId="30" xfId="6" applyFont="1" applyBorder="1" applyAlignment="1">
      <alignment horizontal="center" vertical="center" wrapText="1"/>
      <protection locked="0"/>
    </xf>
    <xf numFmtId="0" fontId="9" fillId="0" borderId="0" xfId="6" applyFont="1" applyBorder="1" applyAlignment="1">
      <alignment horizontal="center" vertical="center" wrapText="1"/>
      <protection locked="0"/>
    </xf>
    <xf numFmtId="0" fontId="10" fillId="0" borderId="0" xfId="6" applyFont="1" applyFill="1" applyBorder="1" applyAlignment="1">
      <alignment horizontal="center" vertical="center" wrapText="1"/>
      <protection locked="0"/>
    </xf>
    <xf numFmtId="0" fontId="10" fillId="0" borderId="33" xfId="6" applyFont="1" applyFill="1" applyBorder="1" applyAlignment="1">
      <alignment horizontal="center" vertical="center" wrapText="1"/>
      <protection locked="0"/>
    </xf>
    <xf numFmtId="0" fontId="1" fillId="0" borderId="0" xfId="0" applyFont="1" applyAlignment="1">
      <alignment vertical="center"/>
    </xf>
    <xf numFmtId="0" fontId="15" fillId="8" borderId="0" xfId="0" applyFont="1" applyFill="1" applyAlignment="1">
      <alignment vertical="center"/>
    </xf>
    <xf numFmtId="0" fontId="15" fillId="8" borderId="0" xfId="0" applyFont="1" applyFill="1" applyAlignment="1">
      <alignment horizontal="center" vertical="center"/>
    </xf>
    <xf numFmtId="0" fontId="10" fillId="11" borderId="1" xfId="6" applyFont="1" applyFill="1" applyBorder="1" applyAlignment="1">
      <alignment horizontal="centerContinuous" wrapText="1"/>
      <protection locked="0"/>
    </xf>
    <xf numFmtId="0" fontId="34" fillId="20" borderId="7" xfId="0" applyFont="1" applyFill="1" applyBorder="1" applyAlignment="1">
      <alignment vertical="center" wrapText="1"/>
    </xf>
    <xf numFmtId="0" fontId="34" fillId="22" borderId="7" xfId="0" applyFont="1" applyFill="1" applyBorder="1" applyAlignment="1">
      <alignment vertical="center" wrapText="1"/>
    </xf>
    <xf numFmtId="0" fontId="34" fillId="23" borderId="7" xfId="0" applyFont="1" applyFill="1" applyBorder="1" applyAlignment="1">
      <alignment vertical="center" wrapText="1"/>
    </xf>
    <xf numFmtId="0" fontId="34" fillId="0" borderId="7" xfId="0" applyFont="1" applyBorder="1" applyAlignment="1">
      <alignment vertical="center" wrapText="1"/>
    </xf>
    <xf numFmtId="0" fontId="36" fillId="24" borderId="35" xfId="0" applyFont="1" applyFill="1" applyBorder="1" applyAlignment="1">
      <alignment horizontal="center" vertical="center" wrapText="1"/>
    </xf>
    <xf numFmtId="0" fontId="36" fillId="24" borderId="36" xfId="0" applyFont="1" applyFill="1" applyBorder="1" applyAlignment="1">
      <alignment horizontal="center" vertical="center" wrapText="1"/>
    </xf>
    <xf numFmtId="0" fontId="36" fillId="24" borderId="37" xfId="0" applyFont="1" applyFill="1" applyBorder="1" applyAlignment="1">
      <alignment horizontal="center" vertical="center" wrapText="1"/>
    </xf>
    <xf numFmtId="0" fontId="34" fillId="0" borderId="7" xfId="0" applyFont="1" applyBorder="1" applyAlignment="1">
      <alignment horizontal="center" vertical="center" wrapText="1"/>
    </xf>
    <xf numFmtId="0" fontId="34" fillId="0" borderId="7" xfId="0" applyFont="1" applyBorder="1" applyAlignment="1">
      <alignment horizontal="left" vertical="center" wrapText="1"/>
    </xf>
    <xf numFmtId="0" fontId="34" fillId="25" borderId="7" xfId="0" applyFont="1" applyFill="1" applyBorder="1" applyAlignment="1">
      <alignment horizontal="center" vertical="center" wrapText="1"/>
    </xf>
    <xf numFmtId="0" fontId="34" fillId="25" borderId="7" xfId="0" applyFont="1" applyFill="1" applyBorder="1" applyAlignment="1">
      <alignment vertical="center" wrapText="1"/>
    </xf>
    <xf numFmtId="0" fontId="34" fillId="25" borderId="7" xfId="0" applyFont="1" applyFill="1" applyBorder="1" applyAlignment="1">
      <alignment horizontal="left" vertical="center" wrapText="1"/>
    </xf>
    <xf numFmtId="0" fontId="34" fillId="26" borderId="7" xfId="0" applyFont="1" applyFill="1" applyBorder="1" applyAlignment="1">
      <alignment vertical="center" wrapText="1"/>
    </xf>
    <xf numFmtId="0" fontId="38" fillId="0" borderId="0" xfId="0" applyFont="1" applyAlignment="1">
      <alignment vertical="center" wrapText="1"/>
    </xf>
    <xf numFmtId="0" fontId="38" fillId="0" borderId="0" xfId="0" applyFont="1" applyAlignment="1">
      <alignment vertical="center"/>
    </xf>
    <xf numFmtId="0" fontId="39" fillId="29" borderId="7" xfId="0" applyFont="1" applyFill="1" applyBorder="1" applyAlignment="1">
      <alignment horizontal="center" vertical="center" wrapText="1"/>
    </xf>
    <xf numFmtId="0" fontId="39" fillId="27" borderId="7" xfId="0" applyFont="1" applyFill="1" applyBorder="1" applyAlignment="1">
      <alignment horizontal="center" vertical="center" wrapText="1"/>
    </xf>
    <xf numFmtId="0" fontId="39" fillId="27" borderId="31" xfId="0" applyFont="1" applyFill="1" applyBorder="1" applyAlignment="1">
      <alignment horizontal="center" vertical="center" wrapText="1"/>
    </xf>
    <xf numFmtId="0" fontId="39" fillId="28" borderId="7" xfId="0" applyFont="1" applyFill="1" applyBorder="1" applyAlignment="1">
      <alignment horizontal="center" vertical="center" wrapText="1"/>
    </xf>
    <xf numFmtId="0" fontId="39" fillId="29" borderId="19" xfId="0" applyFont="1" applyFill="1" applyBorder="1" applyAlignment="1">
      <alignment horizontal="center" vertical="center" wrapText="1"/>
    </xf>
    <xf numFmtId="0" fontId="39" fillId="30" borderId="7" xfId="0" applyFont="1" applyFill="1" applyBorder="1" applyAlignment="1">
      <alignment horizontal="center" vertical="center" wrapText="1"/>
    </xf>
    <xf numFmtId="0" fontId="1" fillId="0" borderId="7" xfId="0" applyFont="1" applyBorder="1" applyAlignment="1">
      <alignment vertical="center"/>
    </xf>
    <xf numFmtId="0" fontId="38" fillId="31" borderId="7" xfId="0" applyFont="1" applyFill="1" applyBorder="1" applyAlignment="1">
      <alignment vertical="center" wrapText="1"/>
    </xf>
    <xf numFmtId="0" fontId="38" fillId="32" borderId="7" xfId="0" applyFont="1" applyFill="1" applyBorder="1" applyAlignment="1">
      <alignment vertical="center"/>
    </xf>
    <xf numFmtId="0" fontId="38" fillId="32" borderId="31" xfId="0" applyFont="1" applyFill="1" applyBorder="1" applyAlignment="1">
      <alignment vertical="center"/>
    </xf>
    <xf numFmtId="0" fontId="38" fillId="33" borderId="19" xfId="0" applyFont="1" applyFill="1" applyBorder="1" applyAlignment="1">
      <alignment vertical="center"/>
    </xf>
    <xf numFmtId="0" fontId="38" fillId="33" borderId="7" xfId="0" applyFont="1" applyFill="1" applyBorder="1" applyAlignment="1">
      <alignment vertical="center" wrapText="1"/>
    </xf>
    <xf numFmtId="0" fontId="34" fillId="33" borderId="7" xfId="0" applyFont="1" applyFill="1" applyBorder="1" applyAlignment="1">
      <alignment vertical="center" wrapText="1"/>
    </xf>
    <xf numFmtId="0" fontId="38" fillId="33" borderId="7" xfId="0" applyFont="1" applyFill="1" applyBorder="1" applyAlignment="1">
      <alignment vertical="center"/>
    </xf>
    <xf numFmtId="0" fontId="38" fillId="34" borderId="7" xfId="0" applyFont="1" applyFill="1" applyBorder="1" applyAlignment="1">
      <alignment vertical="center"/>
    </xf>
    <xf numFmtId="0" fontId="40" fillId="36" borderId="18" xfId="0" applyFont="1" applyFill="1" applyBorder="1" applyAlignment="1">
      <alignment horizontal="center" vertical="center" wrapText="1"/>
    </xf>
    <xf numFmtId="0" fontId="40" fillId="36" borderId="14" xfId="0" applyFont="1" applyFill="1" applyBorder="1" applyAlignment="1">
      <alignment horizontal="justify" vertical="center" wrapText="1"/>
    </xf>
    <xf numFmtId="0" fontId="40" fillId="36" borderId="8" xfId="0" applyFont="1" applyFill="1" applyBorder="1" applyAlignment="1">
      <alignment horizontal="center" vertical="center" wrapText="1"/>
    </xf>
    <xf numFmtId="0" fontId="40" fillId="36" borderId="14" xfId="0" applyFont="1" applyFill="1" applyBorder="1" applyAlignment="1">
      <alignment horizontal="center" vertical="center" wrapText="1"/>
    </xf>
    <xf numFmtId="0" fontId="40" fillId="35" borderId="18" xfId="0" applyFont="1" applyFill="1" applyBorder="1" applyAlignment="1">
      <alignment horizontal="center" vertical="center" wrapText="1"/>
    </xf>
    <xf numFmtId="0" fontId="40" fillId="35" borderId="14" xfId="0" applyFont="1" applyFill="1" applyBorder="1" applyAlignment="1">
      <alignment horizontal="center" vertical="center" wrapText="1"/>
    </xf>
    <xf numFmtId="0" fontId="40" fillId="37" borderId="8" xfId="0" applyFont="1" applyFill="1" applyBorder="1" applyAlignment="1">
      <alignment horizontal="center" vertical="center" wrapText="1"/>
    </xf>
    <xf numFmtId="0" fontId="40" fillId="37" borderId="14" xfId="0" applyFont="1" applyFill="1" applyBorder="1" applyAlignment="1">
      <alignment horizontal="center" vertical="center" wrapText="1"/>
    </xf>
    <xf numFmtId="0" fontId="40" fillId="35" borderId="8" xfId="0" applyFont="1" applyFill="1" applyBorder="1" applyAlignment="1">
      <alignment horizontal="center" vertical="center" wrapText="1"/>
    </xf>
    <xf numFmtId="0" fontId="40" fillId="38" borderId="8" xfId="0" applyFont="1" applyFill="1" applyBorder="1" applyAlignment="1">
      <alignment horizontal="center" vertical="center" wrapText="1"/>
    </xf>
    <xf numFmtId="0" fontId="37" fillId="39" borderId="25" xfId="0" applyFont="1" applyFill="1" applyBorder="1" applyAlignment="1">
      <alignment vertical="center"/>
    </xf>
    <xf numFmtId="0" fontId="37" fillId="39" borderId="25" xfId="0" applyFont="1" applyFill="1" applyBorder="1" applyAlignment="1">
      <alignment vertical="center" wrapText="1"/>
    </xf>
    <xf numFmtId="0" fontId="37" fillId="39" borderId="7" xfId="0" applyFont="1" applyFill="1" applyBorder="1" applyAlignment="1">
      <alignment vertical="center"/>
    </xf>
    <xf numFmtId="0" fontId="37" fillId="39" borderId="40" xfId="0" applyFont="1" applyFill="1" applyBorder="1" applyAlignment="1">
      <alignment vertical="center" wrapText="1"/>
    </xf>
    <xf numFmtId="0" fontId="40" fillId="37" borderId="35" xfId="0" applyFont="1" applyFill="1" applyBorder="1" applyAlignment="1">
      <alignment horizontal="center" vertical="center" wrapText="1"/>
    </xf>
    <xf numFmtId="0" fontId="37" fillId="39" borderId="7" xfId="0" applyFont="1" applyFill="1" applyBorder="1" applyAlignment="1">
      <alignment vertical="center" wrapText="1"/>
    </xf>
    <xf numFmtId="0" fontId="40" fillId="38" borderId="35" xfId="0" applyFont="1" applyFill="1" applyBorder="1" applyAlignment="1">
      <alignment horizontal="center" vertical="center" wrapText="1"/>
    </xf>
    <xf numFmtId="0" fontId="40" fillId="36" borderId="35" xfId="0" applyFont="1" applyFill="1" applyBorder="1" applyAlignment="1">
      <alignment horizontal="center" vertical="center" wrapText="1"/>
    </xf>
    <xf numFmtId="0" fontId="34" fillId="0" borderId="0" xfId="0" applyFont="1" applyAlignment="1">
      <alignment horizontal="left" vertical="center" wrapText="1"/>
    </xf>
    <xf numFmtId="0" fontId="14" fillId="0" borderId="0" xfId="6" applyFont="1" applyFill="1" applyBorder="1" applyAlignment="1">
      <alignment horizontal="centerContinuous" vertical="center" wrapText="1"/>
      <protection locked="0"/>
    </xf>
    <xf numFmtId="0" fontId="10" fillId="0" borderId="0" xfId="6" applyFont="1" applyFill="1" applyBorder="1" applyAlignment="1">
      <alignment horizontal="centerContinuous" vertical="center" wrapText="1"/>
      <protection locked="0"/>
    </xf>
    <xf numFmtId="0" fontId="10" fillId="11" borderId="1" xfId="6" applyFont="1" applyFill="1" applyBorder="1" applyAlignment="1">
      <alignment horizontal="center" vertical="center" wrapText="1"/>
      <protection locked="0"/>
    </xf>
    <xf numFmtId="0" fontId="10" fillId="11" borderId="3" xfId="6" applyFont="1" applyFill="1" applyBorder="1" applyAlignment="1">
      <alignment horizontal="center" vertical="center" wrapText="1"/>
      <protection locked="0"/>
    </xf>
    <xf numFmtId="0" fontId="10" fillId="11" borderId="4" xfId="6" applyFont="1" applyFill="1" applyBorder="1" applyAlignment="1">
      <alignment horizontal="center" vertical="center" wrapText="1"/>
      <protection locked="0"/>
    </xf>
    <xf numFmtId="0" fontId="10" fillId="11" borderId="6" xfId="6" applyFont="1" applyFill="1" applyBorder="1" applyAlignment="1">
      <alignment horizontal="center" vertical="center" wrapText="1"/>
      <protection locked="0"/>
    </xf>
    <xf numFmtId="0" fontId="42" fillId="0" borderId="41" xfId="0" applyFont="1" applyBorder="1" applyAlignment="1">
      <alignment horizontal="center" vertical="center" wrapText="1"/>
    </xf>
    <xf numFmtId="0" fontId="42" fillId="0" borderId="42" xfId="0" applyFont="1" applyBorder="1" applyAlignment="1">
      <alignment horizontal="center" vertical="center" wrapText="1"/>
    </xf>
    <xf numFmtId="0" fontId="42" fillId="0" borderId="46" xfId="0" applyFont="1" applyBorder="1" applyAlignment="1">
      <alignment horizontal="center" vertical="center" wrapText="1"/>
    </xf>
    <xf numFmtId="0" fontId="42" fillId="0" borderId="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15" borderId="18" xfId="6" applyFont="1" applyFill="1" applyBorder="1" applyAlignment="1">
      <alignment horizontal="center" vertical="center" wrapText="1"/>
      <protection locked="0"/>
    </xf>
    <xf numFmtId="0" fontId="10" fillId="15" borderId="8" xfId="6" applyFont="1" applyFill="1" applyBorder="1" applyAlignment="1">
      <alignment horizontal="center" vertical="center" wrapText="1"/>
      <protection locked="0"/>
    </xf>
    <xf numFmtId="0" fontId="10" fillId="15" borderId="9" xfId="6" applyFont="1" applyFill="1" applyBorder="1" applyAlignment="1">
      <alignment horizontal="center" vertical="center" wrapText="1"/>
      <protection locked="0"/>
    </xf>
    <xf numFmtId="0" fontId="32" fillId="17" borderId="43" xfId="0" applyFont="1" applyFill="1" applyBorder="1" applyAlignment="1">
      <alignment horizontal="center" vertical="center" wrapText="1" readingOrder="1"/>
    </xf>
    <xf numFmtId="0" fontId="32" fillId="17" borderId="44" xfId="0" applyFont="1" applyFill="1" applyBorder="1" applyAlignment="1">
      <alignment horizontal="center" vertical="center" wrapText="1" readingOrder="1"/>
    </xf>
    <xf numFmtId="0" fontId="33" fillId="19" borderId="31" xfId="0" applyFont="1" applyFill="1" applyBorder="1" applyAlignment="1">
      <alignment horizontal="center" vertical="center" wrapText="1" readingOrder="1"/>
    </xf>
    <xf numFmtId="0" fontId="33" fillId="19" borderId="32" xfId="0" applyFont="1" applyFill="1" applyBorder="1" applyAlignment="1">
      <alignment horizontal="center" vertical="center" wrapText="1" readingOrder="1"/>
    </xf>
    <xf numFmtId="0" fontId="33" fillId="19" borderId="19" xfId="0" applyFont="1" applyFill="1" applyBorder="1" applyAlignment="1">
      <alignment horizontal="center" vertical="center" wrapText="1" readingOrder="1"/>
    </xf>
    <xf numFmtId="0" fontId="32" fillId="7" borderId="45" xfId="0" applyFont="1" applyFill="1" applyBorder="1" applyAlignment="1">
      <alignment horizontal="center" vertical="center" wrapText="1" readingOrder="1"/>
    </xf>
    <xf numFmtId="0" fontId="32" fillId="7" borderId="2" xfId="0" applyFont="1" applyFill="1" applyBorder="1" applyAlignment="1">
      <alignment horizontal="center" vertical="center" wrapText="1" readingOrder="1"/>
    </xf>
    <xf numFmtId="0" fontId="32" fillId="7" borderId="3" xfId="0" applyFont="1" applyFill="1" applyBorder="1" applyAlignment="1">
      <alignment horizontal="center" vertical="center" wrapText="1" readingOrder="1"/>
    </xf>
    <xf numFmtId="0" fontId="32" fillId="7" borderId="25" xfId="0" applyFont="1" applyFill="1" applyBorder="1" applyAlignment="1">
      <alignment horizontal="center" vertical="center" wrapText="1" readingOrder="1"/>
    </xf>
    <xf numFmtId="0" fontId="32" fillId="7" borderId="40" xfId="0" applyFont="1" applyFill="1" applyBorder="1" applyAlignment="1">
      <alignment horizontal="center" vertical="center" wrapText="1" readingOrder="1"/>
    </xf>
    <xf numFmtId="0" fontId="32" fillId="7" borderId="47" xfId="0" applyFont="1" applyFill="1" applyBorder="1" applyAlignment="1">
      <alignment horizontal="center" vertical="center" wrapText="1" readingOrder="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50" xfId="0" applyFont="1" applyBorder="1" applyAlignment="1">
      <alignment horizontal="center" vertical="center" wrapText="1"/>
    </xf>
    <xf numFmtId="0" fontId="23" fillId="17" borderId="7" xfId="9" applyFont="1" applyFill="1" applyBorder="1" applyAlignment="1" applyProtection="1">
      <alignment horizontal="center" vertical="center" wrapText="1"/>
    </xf>
    <xf numFmtId="0" fontId="27" fillId="17" borderId="25" xfId="3" applyFont="1" applyFill="1" applyBorder="1" applyAlignment="1">
      <alignment horizontal="center" vertical="center"/>
    </xf>
    <xf numFmtId="0" fontId="29" fillId="0" borderId="7" xfId="3" applyFont="1" applyBorder="1" applyAlignment="1">
      <alignment horizontal="center" vertical="center"/>
    </xf>
    <xf numFmtId="0" fontId="29" fillId="0" borderId="7" xfId="3" applyFont="1" applyBorder="1" applyAlignment="1">
      <alignment horizontal="center" vertical="center" wrapText="1"/>
    </xf>
    <xf numFmtId="0" fontId="23" fillId="17" borderId="7" xfId="3" applyFont="1" applyFill="1" applyBorder="1" applyAlignment="1">
      <alignment horizontal="center" vertical="center"/>
    </xf>
    <xf numFmtId="0" fontId="25" fillId="0" borderId="7" xfId="3" applyFont="1" applyBorder="1" applyAlignment="1">
      <alignment horizontal="center" vertical="center" wrapText="1"/>
    </xf>
    <xf numFmtId="0" fontId="34" fillId="22" borderId="7" xfId="0" applyFont="1" applyFill="1" applyBorder="1" applyAlignment="1">
      <alignment horizontal="left" vertical="center" wrapText="1"/>
    </xf>
    <xf numFmtId="0" fontId="34" fillId="0" borderId="7" xfId="0" applyFont="1" applyBorder="1" applyAlignment="1">
      <alignment horizontal="center" vertical="center" wrapText="1"/>
    </xf>
    <xf numFmtId="0" fontId="34" fillId="0" borderId="7" xfId="0" applyFont="1" applyBorder="1" applyAlignment="1">
      <alignment horizontal="left" vertical="center" wrapText="1"/>
    </xf>
    <xf numFmtId="0" fontId="34" fillId="26" borderId="7" xfId="0" applyFont="1" applyFill="1" applyBorder="1" applyAlignment="1">
      <alignment horizontal="left" vertical="center" wrapText="1"/>
    </xf>
    <xf numFmtId="0" fontId="34" fillId="21" borderId="7" xfId="0" applyFont="1" applyFill="1" applyBorder="1" applyAlignment="1">
      <alignment horizontal="left" vertical="center" wrapText="1"/>
    </xf>
    <xf numFmtId="0" fontId="34" fillId="25" borderId="7" xfId="0" applyFont="1" applyFill="1" applyBorder="1" applyAlignment="1">
      <alignment horizontal="left" vertical="center" wrapText="1"/>
    </xf>
    <xf numFmtId="0" fontId="34" fillId="0" borderId="38" xfId="0" applyFont="1" applyBorder="1" applyAlignment="1">
      <alignment horizontal="left" vertical="center" wrapText="1"/>
    </xf>
    <xf numFmtId="0" fontId="34" fillId="0" borderId="39" xfId="0" applyFont="1" applyBorder="1" applyAlignment="1">
      <alignment horizontal="left" vertical="center" wrapText="1"/>
    </xf>
    <xf numFmtId="0" fontId="34" fillId="0" borderId="34" xfId="0" applyFont="1" applyBorder="1" applyAlignment="1">
      <alignment horizontal="left" vertical="center" wrapText="1"/>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34" xfId="0" applyFont="1" applyBorder="1" applyAlignment="1">
      <alignment horizontal="center" vertical="center" wrapText="1"/>
    </xf>
    <xf numFmtId="0" fontId="34" fillId="20" borderId="7" xfId="0" applyFont="1" applyFill="1" applyBorder="1" applyAlignment="1">
      <alignment vertical="center" wrapText="1"/>
    </xf>
    <xf numFmtId="0" fontId="34" fillId="0" borderId="7" xfId="0" applyFont="1" applyBorder="1" applyAlignment="1">
      <alignment vertical="center" wrapText="1"/>
    </xf>
  </cellXfs>
  <cellStyles count="11">
    <cellStyle name="Énfasis6" xfId="8" builtinId="49"/>
    <cellStyle name="Hipervínculo" xfId="6" builtinId="8"/>
    <cellStyle name="Neutral" xfId="10" builtinId="28"/>
    <cellStyle name="Normal" xfId="0" builtinId="0"/>
    <cellStyle name="Normal - Style1 2" xfId="1" xr:uid="{00000000-0005-0000-0000-000006000000}"/>
    <cellStyle name="Normal 2" xfId="3" xr:uid="{00000000-0005-0000-0000-000008000000}"/>
    <cellStyle name="Normal 2 2" xfId="2" xr:uid="{00000000-0005-0000-0000-000007000000}"/>
    <cellStyle name="Normal 3" xfId="4" xr:uid="{00000000-0005-0000-0000-000009000000}"/>
    <cellStyle name="Normal 3 2" xfId="5" xr:uid="{00000000-0005-0000-0000-00000A000000}"/>
    <cellStyle name="Normal 6" xfId="7" xr:uid="{00000000-0005-0000-0000-00000C000000}"/>
    <cellStyle name="Texto explicativo 2" xfId="9" xr:uid="{00000000-0005-0000-0000-00000E000000}"/>
  </cellStyles>
  <dxfs count="28">
    <dxf>
      <fill>
        <patternFill>
          <bgColor rgb="FFC6EFCE"/>
        </patternFill>
      </fill>
    </dxf>
    <dxf>
      <fill>
        <patternFill>
          <bgColor rgb="FFFF3F3F"/>
        </patternFill>
      </fill>
    </dxf>
    <dxf>
      <fill>
        <patternFill>
          <bgColor rgb="FFFFEB9C"/>
        </patternFill>
      </fill>
    </dxf>
    <dxf>
      <fill>
        <patternFill>
          <bgColor rgb="FFC6EFCE"/>
        </patternFill>
      </fill>
    </dxf>
    <dxf>
      <fill>
        <patternFill>
          <bgColor rgb="FFFF3F3F"/>
        </patternFill>
      </fill>
    </dxf>
    <dxf>
      <fill>
        <patternFill>
          <bgColor rgb="FFFFEB9C"/>
        </patternFill>
      </fill>
    </dxf>
    <dxf>
      <fill>
        <patternFill patternType="none"/>
      </fill>
    </dxf>
    <dxf>
      <fill>
        <patternFill>
          <bgColor rgb="FF92D050"/>
        </patternFill>
      </fill>
    </dxf>
    <dxf>
      <fill>
        <patternFill>
          <bgColor rgb="FFFFC000"/>
        </patternFill>
      </fill>
    </dxf>
    <dxf>
      <fill>
        <patternFill>
          <bgColor rgb="FFC00000"/>
        </patternFill>
      </fill>
    </dxf>
    <dxf>
      <font>
        <color theme="0"/>
      </font>
      <fill>
        <patternFill>
          <bgColor rgb="FF8D42C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EE8036"/>
        </patternFill>
      </fill>
    </dxf>
    <dxf>
      <font>
        <color theme="0"/>
      </font>
      <fill>
        <patternFill>
          <bgColor rgb="FF92D050"/>
        </patternFill>
      </fill>
    </dxf>
    <dxf>
      <font>
        <color theme="0"/>
      </font>
      <fill>
        <patternFill>
          <bgColor rgb="FF92D050"/>
        </patternFill>
      </fill>
    </dxf>
    <dxf>
      <font>
        <color theme="0"/>
      </font>
      <fill>
        <patternFill>
          <bgColor rgb="FF92D050"/>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
      <font>
        <color theme="0"/>
      </font>
      <fill>
        <patternFill>
          <bgColor rgb="FF4490C4"/>
        </patternFill>
      </fill>
    </dxf>
  </dxfs>
  <tableStyles count="1" defaultTableStyle="TableStyleMedium2" defaultPivotStyle="PivotStyleLight16">
    <tableStyle name="Invisible" pivot="0" table="0" count="0" xr9:uid="{00000000-0011-0000-FFFF-FFFF00000000}"/>
  </tableStyles>
  <colors>
    <mruColors>
      <color rgb="FFF6E0D0"/>
      <color rgb="FFDADA00"/>
      <color rgb="FFB7C6E7"/>
      <color rgb="FF7B9F33"/>
      <color rgb="FFECDA92"/>
      <color rgb="FFCC99FF"/>
      <color rgb="FF9999FF"/>
      <color rgb="FFA000DA"/>
      <color rgb="FFFF8C01"/>
      <color rgb="FF8EC0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56</xdr:col>
      <xdr:colOff>548438</xdr:colOff>
      <xdr:row>0</xdr:row>
      <xdr:rowOff>148167</xdr:rowOff>
    </xdr:from>
    <xdr:to>
      <xdr:col>57</xdr:col>
      <xdr:colOff>1698625</xdr:colOff>
      <xdr:row>1</xdr:row>
      <xdr:rowOff>243417</xdr:rowOff>
    </xdr:to>
    <xdr:pic>
      <xdr:nvPicPr>
        <xdr:cNvPr id="2" name="Imagen 1">
          <a:extLst>
            <a:ext uri="{FF2B5EF4-FFF2-40B4-BE49-F238E27FC236}">
              <a16:creationId xmlns:a16="http://schemas.microsoft.com/office/drawing/2014/main" id="{3A109F60-E0FF-410F-9F12-D1FC46C6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3913355" y="148167"/>
          <a:ext cx="2441353"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B6F4-C5BA-4088-803F-0FD9211AC71E}">
  <sheetPr codeName="Hoja17"/>
  <dimension ref="A1:BH318"/>
  <sheetViews>
    <sheetView showGridLines="0" tabSelected="1" topLeftCell="E1" zoomScale="90" zoomScaleNormal="90" workbookViewId="0">
      <selection activeCell="E1" sqref="E1:BC1"/>
    </sheetView>
  </sheetViews>
  <sheetFormatPr baseColWidth="10" defaultColWidth="0" defaultRowHeight="12.75" zeroHeight="1" x14ac:dyDescent="0.2"/>
  <cols>
    <col min="1" max="1" width="4.140625" style="99" customWidth="1"/>
    <col min="2" max="2" width="30.42578125" style="100" customWidth="1"/>
    <col min="3" max="3" width="33.140625" style="100" customWidth="1"/>
    <col min="4" max="4" width="31" style="100" customWidth="1"/>
    <col min="5" max="5" width="35.7109375" style="100" customWidth="1"/>
    <col min="6" max="6" width="44.140625" style="100" customWidth="1"/>
    <col min="7" max="7" width="24.42578125" style="100" customWidth="1"/>
    <col min="8" max="9" width="40.7109375" style="100" customWidth="1"/>
    <col min="10" max="11" width="17.7109375" style="100" customWidth="1"/>
    <col min="12" max="13" width="35.7109375" style="100" customWidth="1"/>
    <col min="14" max="14" width="25.7109375" style="100" customWidth="1"/>
    <col min="15" max="15" width="21.42578125" style="100" customWidth="1"/>
    <col min="16" max="16" width="31.42578125" style="100" customWidth="1"/>
    <col min="17" max="17" width="17.7109375" style="101" customWidth="1"/>
    <col min="18" max="19" width="17.7109375" style="100" customWidth="1"/>
    <col min="20" max="21" width="35.7109375" style="100" customWidth="1"/>
    <col min="22" max="22" width="21" style="100" customWidth="1"/>
    <col min="23" max="23" width="20.140625" style="100" customWidth="1"/>
    <col min="24" max="30" width="17.7109375" style="100" customWidth="1"/>
    <col min="31" max="33" width="35.7109375" style="100" customWidth="1"/>
    <col min="34" max="34" width="19.140625" style="100" bestFit="1" customWidth="1"/>
    <col min="35" max="35" width="28.42578125" style="100" customWidth="1"/>
    <col min="36" max="36" width="16.85546875" style="100" customWidth="1"/>
    <col min="37" max="37" width="30.85546875" style="100" customWidth="1"/>
    <col min="38" max="38" width="22" style="100" bestFit="1" customWidth="1"/>
    <col min="39" max="39" width="17.7109375" style="100" customWidth="1"/>
    <col min="40" max="41" width="19.28515625" style="100" hidden="1" customWidth="1"/>
    <col min="42" max="42" width="22.7109375" style="100" hidden="1" customWidth="1"/>
    <col min="43" max="43" width="18.7109375" style="100" hidden="1" customWidth="1"/>
    <col min="44" max="45" width="17.7109375" style="100" hidden="1" customWidth="1"/>
    <col min="46" max="46" width="18.7109375" style="100" hidden="1" customWidth="1"/>
    <col min="47" max="47" width="17.7109375" style="100" hidden="1" customWidth="1"/>
    <col min="48" max="48" width="18.42578125" style="100" hidden="1" customWidth="1"/>
    <col min="49" max="49" width="25.42578125" style="100" customWidth="1"/>
    <col min="50" max="51" width="17.7109375" style="100" customWidth="1"/>
    <col min="52" max="52" width="28.140625" style="100" customWidth="1"/>
    <col min="53" max="53" width="59" style="100" customWidth="1"/>
    <col min="54" max="54" width="64" style="100" customWidth="1"/>
    <col min="55" max="56" width="17.7109375" style="100" customWidth="1"/>
    <col min="57" max="57" width="19.42578125" style="100" bestFit="1" customWidth="1"/>
    <col min="58" max="58" width="28.85546875" style="100" customWidth="1"/>
    <col min="59" max="59" width="26.42578125" style="100" customWidth="1"/>
    <col min="60" max="60" width="11.42578125" style="100" customWidth="1"/>
    <col min="61" max="16384" width="11.42578125" style="64" hidden="1"/>
  </cols>
  <sheetData>
    <row r="1" spans="1:60" s="131" customFormat="1" ht="45" customHeight="1" x14ac:dyDescent="0.25">
      <c r="A1" s="195" t="s">
        <v>0</v>
      </c>
      <c r="B1" s="196"/>
      <c r="C1" s="196"/>
      <c r="D1" s="196"/>
      <c r="E1" s="204" t="s">
        <v>1</v>
      </c>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5"/>
      <c r="AP1" s="205"/>
      <c r="AQ1" s="205"/>
      <c r="AR1" s="205"/>
      <c r="AS1" s="205"/>
      <c r="AT1" s="205"/>
      <c r="AU1" s="205"/>
      <c r="AV1" s="205"/>
      <c r="AW1" s="205"/>
      <c r="AX1" s="205"/>
      <c r="AY1" s="205"/>
      <c r="AZ1" s="205"/>
      <c r="BA1" s="205"/>
      <c r="BB1" s="205"/>
      <c r="BC1" s="205"/>
      <c r="BD1" s="209"/>
      <c r="BE1" s="210"/>
      <c r="BF1" s="210"/>
      <c r="BG1" s="211"/>
    </row>
    <row r="2" spans="1:60" s="131" customFormat="1" ht="26.25" customHeight="1" x14ac:dyDescent="0.25">
      <c r="A2" s="197"/>
      <c r="B2" s="198"/>
      <c r="C2" s="198"/>
      <c r="D2" s="198"/>
      <c r="E2" s="206" t="s">
        <v>808</v>
      </c>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8"/>
      <c r="BD2" s="212"/>
      <c r="BE2" s="213"/>
      <c r="BF2" s="213"/>
      <c r="BG2" s="214"/>
    </row>
    <row r="3" spans="1:60" s="131" customFormat="1" ht="17.25" customHeight="1" thickBot="1" x14ac:dyDescent="0.3">
      <c r="A3" s="199" t="s">
        <v>810</v>
      </c>
      <c r="B3" s="200"/>
      <c r="C3" s="200"/>
      <c r="D3" s="200"/>
      <c r="E3" s="215" t="s">
        <v>809</v>
      </c>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5" t="s">
        <v>811</v>
      </c>
      <c r="BE3" s="216"/>
      <c r="BF3" s="216"/>
      <c r="BG3" s="217"/>
    </row>
    <row r="4" spans="1:60" ht="35.1" customHeight="1" thickBot="1" x14ac:dyDescent="0.25">
      <c r="A4" s="132"/>
      <c r="B4" s="133"/>
      <c r="C4" s="133"/>
      <c r="D4" s="133"/>
      <c r="E4" s="133"/>
      <c r="F4" s="133"/>
      <c r="G4" s="133"/>
      <c r="H4" s="189"/>
      <c r="I4" s="190"/>
      <c r="J4" s="190"/>
      <c r="K4" s="190"/>
      <c r="L4" s="190"/>
      <c r="M4" s="190"/>
      <c r="N4" s="190"/>
      <c r="O4" s="190"/>
      <c r="P4" s="190"/>
      <c r="Q4" s="134"/>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34"/>
      <c r="BD4" s="134"/>
      <c r="BE4" s="134"/>
      <c r="BF4" s="134"/>
      <c r="BG4" s="135"/>
      <c r="BH4" s="102"/>
    </row>
    <row r="5" spans="1:60" ht="24.75" customHeight="1" thickBot="1" x14ac:dyDescent="0.25">
      <c r="A5" s="139" t="s">
        <v>2</v>
      </c>
      <c r="B5" s="103"/>
      <c r="C5" s="103"/>
      <c r="D5" s="103"/>
      <c r="E5" s="103"/>
      <c r="F5" s="103"/>
      <c r="G5" s="103"/>
      <c r="H5" s="103"/>
      <c r="I5" s="103"/>
      <c r="J5" s="103"/>
      <c r="K5" s="103"/>
      <c r="L5" s="103"/>
      <c r="M5" s="103"/>
      <c r="N5" s="103"/>
      <c r="O5" s="103"/>
      <c r="P5" s="103"/>
      <c r="Q5" s="104"/>
      <c r="R5" s="105" t="s">
        <v>3</v>
      </c>
      <c r="S5" s="106"/>
      <c r="T5" s="106"/>
      <c r="U5" s="106"/>
      <c r="V5" s="107" t="s">
        <v>4</v>
      </c>
      <c r="W5" s="108"/>
      <c r="X5" s="109" t="s">
        <v>5</v>
      </c>
      <c r="Y5" s="109"/>
      <c r="Z5" s="109"/>
      <c r="AA5" s="109"/>
      <c r="AB5" s="109"/>
      <c r="AC5" s="109"/>
      <c r="AD5" s="109"/>
      <c r="AE5" s="110"/>
      <c r="AF5" s="111" t="s">
        <v>6</v>
      </c>
      <c r="AG5" s="111"/>
      <c r="AH5" s="111"/>
      <c r="AI5" s="111"/>
      <c r="AJ5" s="111"/>
      <c r="AK5" s="111"/>
      <c r="AL5" s="111"/>
      <c r="AM5" s="111"/>
      <c r="AN5" s="111"/>
      <c r="AO5" s="111"/>
      <c r="AP5" s="111"/>
      <c r="AQ5" s="111"/>
      <c r="AR5" s="111"/>
      <c r="AS5" s="111"/>
      <c r="AT5" s="111"/>
      <c r="AU5" s="111"/>
      <c r="AV5" s="111"/>
      <c r="AW5" s="111"/>
      <c r="AX5" s="112" t="s">
        <v>7</v>
      </c>
      <c r="AY5" s="113"/>
      <c r="AZ5" s="113"/>
      <c r="BA5" s="113"/>
      <c r="BB5" s="113"/>
      <c r="BC5" s="113"/>
      <c r="BD5" s="113"/>
      <c r="BE5" s="114"/>
      <c r="BF5" s="191" t="s">
        <v>8</v>
      </c>
      <c r="BG5" s="192"/>
      <c r="BH5" s="102"/>
    </row>
    <row r="6" spans="1:60" ht="24.75" customHeight="1" thickBot="1" x14ac:dyDescent="0.25">
      <c r="A6" s="115"/>
      <c r="B6" s="116"/>
      <c r="C6" s="116"/>
      <c r="D6" s="116"/>
      <c r="E6" s="116"/>
      <c r="F6" s="116"/>
      <c r="G6" s="116"/>
      <c r="H6" s="116"/>
      <c r="I6" s="116"/>
      <c r="J6" s="116"/>
      <c r="K6" s="116"/>
      <c r="L6" s="116"/>
      <c r="M6" s="116"/>
      <c r="N6" s="116"/>
      <c r="O6" s="116"/>
      <c r="P6" s="116"/>
      <c r="Q6" s="117"/>
      <c r="R6" s="118"/>
      <c r="S6" s="119"/>
      <c r="T6" s="119"/>
      <c r="U6" s="119"/>
      <c r="V6" s="120"/>
      <c r="W6" s="121"/>
      <c r="X6" s="122"/>
      <c r="Y6" s="122"/>
      <c r="Z6" s="122"/>
      <c r="AA6" s="122"/>
      <c r="AB6" s="122"/>
      <c r="AC6" s="122"/>
      <c r="AD6" s="122"/>
      <c r="AE6" s="123"/>
      <c r="AF6" s="201" t="s">
        <v>9</v>
      </c>
      <c r="AG6" s="202"/>
      <c r="AH6" s="202"/>
      <c r="AI6" s="201" t="s">
        <v>10</v>
      </c>
      <c r="AJ6" s="202"/>
      <c r="AK6" s="203"/>
      <c r="AL6" s="201" t="s">
        <v>11</v>
      </c>
      <c r="AM6" s="202"/>
      <c r="AN6" s="202"/>
      <c r="AO6" s="202"/>
      <c r="AP6" s="202"/>
      <c r="AQ6" s="202"/>
      <c r="AR6" s="202"/>
      <c r="AS6" s="202"/>
      <c r="AT6" s="202"/>
      <c r="AU6" s="202"/>
      <c r="AV6" s="202"/>
      <c r="AW6" s="203"/>
      <c r="AX6" s="124"/>
      <c r="AY6" s="125"/>
      <c r="AZ6" s="125"/>
      <c r="BA6" s="125"/>
      <c r="BB6" s="125"/>
      <c r="BC6" s="125"/>
      <c r="BD6" s="125"/>
      <c r="BE6" s="126"/>
      <c r="BF6" s="193"/>
      <c r="BG6" s="194"/>
      <c r="BH6" s="102"/>
    </row>
    <row r="7" spans="1:60" ht="106.5" customHeight="1" thickBot="1" x14ac:dyDescent="0.25">
      <c r="A7" s="40" t="s">
        <v>12</v>
      </c>
      <c r="B7" s="40" t="s">
        <v>13</v>
      </c>
      <c r="C7" s="40" t="s">
        <v>14</v>
      </c>
      <c r="D7" s="40" t="s">
        <v>15</v>
      </c>
      <c r="E7" s="40" t="s">
        <v>16</v>
      </c>
      <c r="F7" s="40" t="s">
        <v>17</v>
      </c>
      <c r="G7" s="40" t="s">
        <v>18</v>
      </c>
      <c r="H7" s="40" t="s">
        <v>19</v>
      </c>
      <c r="I7" s="40" t="s">
        <v>20</v>
      </c>
      <c r="J7" s="40" t="s">
        <v>21</v>
      </c>
      <c r="K7" s="40" t="s">
        <v>22</v>
      </c>
      <c r="L7" s="40" t="s">
        <v>23</v>
      </c>
      <c r="M7" s="40" t="s">
        <v>24</v>
      </c>
      <c r="N7" s="40" t="s">
        <v>25</v>
      </c>
      <c r="O7" s="40" t="s">
        <v>26</v>
      </c>
      <c r="P7" s="10" t="s">
        <v>27</v>
      </c>
      <c r="Q7" s="62" t="s">
        <v>28</v>
      </c>
      <c r="R7" s="45" t="s">
        <v>29</v>
      </c>
      <c r="S7" s="46" t="s">
        <v>30</v>
      </c>
      <c r="T7" s="46" t="s">
        <v>31</v>
      </c>
      <c r="U7" s="47" t="s">
        <v>32</v>
      </c>
      <c r="V7" s="48" t="s">
        <v>33</v>
      </c>
      <c r="W7" s="48" t="s">
        <v>812</v>
      </c>
      <c r="X7" s="49" t="s">
        <v>34</v>
      </c>
      <c r="Y7" s="50" t="s">
        <v>35</v>
      </c>
      <c r="Z7" s="50" t="s">
        <v>36</v>
      </c>
      <c r="AA7" s="50" t="s">
        <v>37</v>
      </c>
      <c r="AB7" s="50" t="s">
        <v>38</v>
      </c>
      <c r="AC7" s="56" t="s">
        <v>39</v>
      </c>
      <c r="AD7" s="50" t="s">
        <v>40</v>
      </c>
      <c r="AE7" s="51" t="s">
        <v>41</v>
      </c>
      <c r="AF7" s="43" t="s">
        <v>42</v>
      </c>
      <c r="AG7" s="42" t="s">
        <v>43</v>
      </c>
      <c r="AH7" s="42" t="s">
        <v>44</v>
      </c>
      <c r="AI7" s="42" t="s">
        <v>45</v>
      </c>
      <c r="AJ7" s="42" t="s">
        <v>46</v>
      </c>
      <c r="AK7" s="42" t="s">
        <v>47</v>
      </c>
      <c r="AL7" s="42" t="s">
        <v>48</v>
      </c>
      <c r="AM7" s="42" t="s">
        <v>49</v>
      </c>
      <c r="AN7" s="33" t="s">
        <v>50</v>
      </c>
      <c r="AO7" s="33" t="s">
        <v>51</v>
      </c>
      <c r="AP7" s="33" t="s">
        <v>52</v>
      </c>
      <c r="AQ7" s="33" t="s">
        <v>53</v>
      </c>
      <c r="AR7" s="33" t="s">
        <v>54</v>
      </c>
      <c r="AS7" s="33" t="s">
        <v>55</v>
      </c>
      <c r="AT7" s="41" t="s">
        <v>56</v>
      </c>
      <c r="AU7" s="41" t="s">
        <v>57</v>
      </c>
      <c r="AV7" s="41" t="s">
        <v>58</v>
      </c>
      <c r="AW7" s="42" t="s">
        <v>59</v>
      </c>
      <c r="AX7" s="52" t="s">
        <v>72</v>
      </c>
      <c r="AY7" s="53" t="s">
        <v>60</v>
      </c>
      <c r="AZ7" s="53" t="s">
        <v>61</v>
      </c>
      <c r="BA7" s="53" t="s">
        <v>62</v>
      </c>
      <c r="BB7" s="53" t="s">
        <v>63</v>
      </c>
      <c r="BC7" s="53" t="s">
        <v>64</v>
      </c>
      <c r="BD7" s="53" t="s">
        <v>65</v>
      </c>
      <c r="BE7" s="54" t="s">
        <v>74</v>
      </c>
      <c r="BF7" s="15" t="s">
        <v>75</v>
      </c>
      <c r="BG7" s="17" t="s">
        <v>66</v>
      </c>
      <c r="BH7" s="127" t="s">
        <v>67</v>
      </c>
    </row>
    <row r="8" spans="1:60" ht="90" customHeight="1" x14ac:dyDescent="0.2">
      <c r="A8" s="130"/>
      <c r="B8" s="44"/>
      <c r="C8" s="34"/>
      <c r="D8" s="34"/>
      <c r="E8" s="34"/>
      <c r="F8" s="34"/>
      <c r="G8" s="44"/>
      <c r="H8" s="59"/>
      <c r="I8" s="59"/>
      <c r="J8" s="44"/>
      <c r="K8" s="44"/>
      <c r="L8" s="44"/>
      <c r="M8" s="44"/>
      <c r="N8" s="44"/>
      <c r="O8" s="44"/>
      <c r="P8" s="63"/>
      <c r="Q8" s="128"/>
      <c r="R8" s="60"/>
      <c r="S8" s="44"/>
      <c r="T8" s="44"/>
      <c r="U8" s="44"/>
      <c r="V8" s="60"/>
      <c r="W8" s="60"/>
      <c r="X8" s="44"/>
      <c r="Y8" s="44"/>
      <c r="Z8" s="44"/>
      <c r="AA8" s="44"/>
      <c r="AB8" s="44"/>
      <c r="AC8" s="44"/>
      <c r="AD8" s="44"/>
      <c r="AE8" s="34"/>
      <c r="AF8" s="34"/>
      <c r="AG8" s="34"/>
      <c r="AH8" s="58" t="str">
        <f>AT8</f>
        <v xml:space="preserve">  </v>
      </c>
      <c r="AI8" s="55"/>
      <c r="AJ8" s="58" t="str">
        <f>AU8</f>
        <v/>
      </c>
      <c r="AK8" s="34"/>
      <c r="AL8" s="35"/>
      <c r="AM8" s="58" t="str">
        <f>AV8</f>
        <v/>
      </c>
      <c r="AN8" s="36" t="str">
        <f>_xlfn.IFNA(VLOOKUP($AF8,Tipologia!$B$3:$H$17,2,FALSE),"")</f>
        <v/>
      </c>
      <c r="AO8" s="36" t="str">
        <f>IF(AF8="","",IF(AN8="Bajo",1,IF(AN8="Medio",2,3)))</f>
        <v/>
      </c>
      <c r="AP8" s="36" t="str">
        <f>_xlfn.IFNA(VLOOKUP(AG8,Tipologia!$A$20:$C$24,3,0),"")</f>
        <v/>
      </c>
      <c r="AQ8" s="36" t="str">
        <f>IF(AG8="","",IF(AP8="Bajo",1,IF(AP8="Medio",2,3)))</f>
        <v/>
      </c>
      <c r="AR8" s="36" t="str">
        <f>_xlfn.IFNA(VLOOKUP($AK8,Tipologia!$A$36:$B$40,2,FALSE),"")</f>
        <v/>
      </c>
      <c r="AS8" s="36" t="str">
        <f>_xlfn.IFNA(VLOOKUP(AL8,Tipologia!$A$44:$B$51,2,0),"")</f>
        <v/>
      </c>
      <c r="AT8" s="36" t="str">
        <f>IF(MAX(AO8,AQ8)=3,"Alto",IF(MAX(AO8,AQ8)=2,"Medio",IF(MAX(AO8,AQ8)=1,"Bajo","  ")))</f>
        <v xml:space="preserve">  </v>
      </c>
      <c r="AU8" s="36" t="str">
        <f>IF(AI8="","",IF(AI8="Información cuya pérdida de exactitud y completitud puede conllevar un impacto negativo severo.","Alto",IF(AI8="Información cuya pérdida de exactitud y completitud puede conllevar un impacto negativo.","Medio",IF(AI8="Información cuya pérdida de exactitud y completitud conlleva un impacto no significativo para la entidad o entes externos.","","Bajo"))))</f>
        <v/>
      </c>
      <c r="AV8" s="36" t="str">
        <f>IF(SUM($AR8,$AS8)&gt;=3,"Alto",IF(SUM($AR8,$AS8)&gt;=2,"Medio",IF(SUM(AR8:AS8)&gt;0,"Bajo","")))</f>
        <v/>
      </c>
      <c r="AW8" s="57" t="str">
        <f>IF(AV8="","",IF(AND(AT8="Bajo",AU8="Bajo",AV8="Bajo"),"Bajo",IF(AND(AT8="Alto",AU8="Alto",AV8="Alto"),"Alto",IF(COUNTIF(AT8:AV8,"Alto")=2,"Alto","Medio"))))</f>
        <v/>
      </c>
      <c r="AX8" s="37" t="str">
        <f>_xlfn.IFNA(VLOOKUP(AF8,Tipologia!$B$3:$H$17,4,FALSE),"")</f>
        <v/>
      </c>
      <c r="AY8" s="37" t="str">
        <f>IF(AX8="Información_pública","IPB",IF(AX8="Información_Pública_Clasificada","IPC",IF(AX8="Información_Pública_Reservada","IPR",IF(AX8="",""))))</f>
        <v/>
      </c>
      <c r="AZ8" s="38" t="str">
        <f>_xlfn.IFNA(VLOOKUP(AF8,Tipologia!$B$3:$H$17,3,FALSE),"")</f>
        <v/>
      </c>
      <c r="BA8" s="38" t="str">
        <f>IFERROR(VLOOKUP(AF8,Tipologia!$B$3:$H$17,5,FALSE),"")</f>
        <v/>
      </c>
      <c r="BB8" s="38" t="str">
        <f>IFERROR(VLOOKUP(AF8,Tipologia!$B$3:$H$17,6,0),"")</f>
        <v/>
      </c>
      <c r="BC8" s="44"/>
      <c r="BD8" s="60"/>
      <c r="BE8" s="44"/>
      <c r="BF8" s="39"/>
      <c r="BG8" s="39"/>
      <c r="BH8" s="61"/>
    </row>
    <row r="9" spans="1:60" ht="90" customHeight="1" x14ac:dyDescent="0.2">
      <c r="A9" s="130" t="str">
        <f>IFERROR(IF(B9="","",A8+1),"")</f>
        <v/>
      </c>
      <c r="B9" s="44"/>
      <c r="C9" s="34"/>
      <c r="D9" s="34"/>
      <c r="E9" s="34"/>
      <c r="F9" s="34"/>
      <c r="G9" s="44"/>
      <c r="H9" s="59"/>
      <c r="I9" s="59"/>
      <c r="J9" s="44"/>
      <c r="K9" s="44"/>
      <c r="L9" s="44"/>
      <c r="M9" s="44"/>
      <c r="N9" s="44"/>
      <c r="O9" s="44"/>
      <c r="P9" s="63"/>
      <c r="Q9" s="129"/>
      <c r="R9" s="60"/>
      <c r="S9" s="44"/>
      <c r="T9" s="44"/>
      <c r="U9" s="44"/>
      <c r="V9" s="60"/>
      <c r="W9" s="60"/>
      <c r="X9" s="44"/>
      <c r="Y9" s="44"/>
      <c r="Z9" s="44"/>
      <c r="AA9" s="44"/>
      <c r="AB9" s="44"/>
      <c r="AC9" s="44"/>
      <c r="AD9" s="44"/>
      <c r="AE9" s="34"/>
      <c r="AF9" s="34"/>
      <c r="AG9" s="34"/>
      <c r="AH9" s="58" t="str">
        <f t="shared" ref="AH9:AH72" si="0">AT9</f>
        <v xml:space="preserve">  </v>
      </c>
      <c r="AI9" s="55"/>
      <c r="AJ9" s="58" t="str">
        <f t="shared" ref="AJ9:AJ72" si="1">AU9</f>
        <v/>
      </c>
      <c r="AK9" s="34"/>
      <c r="AL9" s="35"/>
      <c r="AM9" s="58" t="str">
        <f t="shared" ref="AM9:AM72" si="2">AV9</f>
        <v/>
      </c>
      <c r="AN9" s="36" t="str">
        <f>_xlfn.IFNA(VLOOKUP($AF9,Tipologia!$B$3:$H$17,2,FALSE),"")</f>
        <v/>
      </c>
      <c r="AO9" s="36" t="str">
        <f t="shared" ref="AO9:AO72" si="3">IF(AF9="","",IF(AN9="Bajo",1,IF(AN9="Medio",2,3)))</f>
        <v/>
      </c>
      <c r="AP9" s="36" t="str">
        <f>_xlfn.IFNA(VLOOKUP(AG9,Tipologia!$A$20:$C$24,3,0),"")</f>
        <v/>
      </c>
      <c r="AQ9" s="36" t="str">
        <f t="shared" ref="AQ9:AQ72" si="4">IF(AG9="","",IF(AP9="Bajo",1,IF(AP9="Medio",2,3)))</f>
        <v/>
      </c>
      <c r="AR9" s="36" t="str">
        <f>_xlfn.IFNA(VLOOKUP($AK9,Tipologia!$A$36:$B$40,2,FALSE),"")</f>
        <v/>
      </c>
      <c r="AS9" s="36" t="str">
        <f>_xlfn.IFNA(VLOOKUP(AL9,Tipologia!$A$44:$B$51,2,0),"")</f>
        <v/>
      </c>
      <c r="AT9" s="36" t="str">
        <f t="shared" ref="AT9:AT72" si="5">IF(MAX(AO9,AQ9)=3,"Alto",IF(MAX(AO9,AQ9)=2,"Medio",IF(MAX(AO9,AQ9)=1,"Bajo","  ")))</f>
        <v xml:space="preserve">  </v>
      </c>
      <c r="AU9" s="36" t="str">
        <f t="shared" ref="AU9:AU72" si="6">IF(AI9="","",IF(AI9="Información cuya pérdida de exactitud y completitud puede conllevar un impacto negativo severo.","Alto",IF(AI9="Información cuya pérdida de exactitud y completitud puede conllevar un impacto negativo.","Medio",IF(AI9="Información cuya pérdida de exactitud y completitud conlleva un impacto no significativo para la entidad o entes externos.","","Bajo"))))</f>
        <v/>
      </c>
      <c r="AV9" s="36" t="str">
        <f t="shared" ref="AV9:AV72" si="7">IF(SUM($AR9,$AS9)&gt;=3,"Alto",IF(SUM($AR9,$AS9)&gt;=2,"Medio",IF(SUM(AR9:AS9)&gt;0,"Bajo","")))</f>
        <v/>
      </c>
      <c r="AW9" s="57" t="str">
        <f t="shared" ref="AW9:AW72" si="8">IF(AV9="","",IF(AND(AT9="Bajo",AU9="Bajo",AV9="Bajo"),"Bajo",IF(AND(AT9="Alto",AU9="Alto",AV9="Alto"),"Alto",IF(COUNTIF(AT9:AV9,"Alto")=2,"Alto","Medio"))))</f>
        <v/>
      </c>
      <c r="AX9" s="37" t="str">
        <f>_xlfn.IFNA(VLOOKUP(AF9,Tipologia!$B$3:$H$17,4,FALSE),"")</f>
        <v/>
      </c>
      <c r="AY9" s="37" t="str">
        <f t="shared" ref="AY9:AY72" si="9">IF(AX9="Información_pública","IPB",IF(AX9="Información_Pública_Clasificada","IPC",IF(AX9="Información_Pública_Reservada","IPR",IF(AX9="",""))))</f>
        <v/>
      </c>
      <c r="AZ9" s="38" t="str">
        <f>_xlfn.IFNA(VLOOKUP(AF9,Tipologia!$B$3:$H$17,3,FALSE),"")</f>
        <v/>
      </c>
      <c r="BA9" s="38" t="str">
        <f>IFERROR(VLOOKUP(AF9,Tipologia!$B$3:$H$17,5,FALSE),"")</f>
        <v/>
      </c>
      <c r="BB9" s="38" t="str">
        <f>IFERROR(VLOOKUP(AF9,Tipologia!$B$3:$H$17,6,0),"")</f>
        <v/>
      </c>
      <c r="BC9" s="44"/>
      <c r="BD9" s="60"/>
      <c r="BE9" s="44"/>
      <c r="BF9" s="39"/>
      <c r="BG9" s="39"/>
      <c r="BH9" s="102"/>
    </row>
    <row r="10" spans="1:60" ht="90" customHeight="1" x14ac:dyDescent="0.2">
      <c r="A10" s="130" t="str">
        <f t="shared" ref="A10:A73" si="10">IFERROR(IF(B10="","",A9+1),"")</f>
        <v/>
      </c>
      <c r="B10" s="44"/>
      <c r="C10" s="34"/>
      <c r="D10" s="34"/>
      <c r="E10" s="34"/>
      <c r="F10" s="34"/>
      <c r="G10" s="44"/>
      <c r="H10" s="59"/>
      <c r="I10" s="59"/>
      <c r="J10" s="44"/>
      <c r="K10" s="44"/>
      <c r="L10" s="44"/>
      <c r="M10" s="44"/>
      <c r="N10" s="44"/>
      <c r="O10" s="44"/>
      <c r="P10" s="63"/>
      <c r="Q10" s="129"/>
      <c r="R10" s="60"/>
      <c r="S10" s="44"/>
      <c r="T10" s="44"/>
      <c r="U10" s="44"/>
      <c r="V10" s="60"/>
      <c r="W10" s="60"/>
      <c r="X10" s="44"/>
      <c r="Y10" s="44"/>
      <c r="Z10" s="44"/>
      <c r="AA10" s="44"/>
      <c r="AB10" s="44"/>
      <c r="AC10" s="44"/>
      <c r="AD10" s="44"/>
      <c r="AE10" s="34"/>
      <c r="AF10" s="34"/>
      <c r="AG10" s="34"/>
      <c r="AH10" s="58" t="str">
        <f t="shared" si="0"/>
        <v xml:space="preserve">  </v>
      </c>
      <c r="AI10" s="55"/>
      <c r="AJ10" s="58" t="str">
        <f t="shared" si="1"/>
        <v/>
      </c>
      <c r="AK10" s="34"/>
      <c r="AL10" s="35"/>
      <c r="AM10" s="58" t="str">
        <f t="shared" si="2"/>
        <v/>
      </c>
      <c r="AN10" s="36" t="str">
        <f>_xlfn.IFNA(VLOOKUP($AF10,Tipologia!$B$3:$H$17,2,FALSE),"")</f>
        <v/>
      </c>
      <c r="AO10" s="36" t="str">
        <f t="shared" si="3"/>
        <v/>
      </c>
      <c r="AP10" s="36" t="str">
        <f>_xlfn.IFNA(VLOOKUP(AG10,Tipologia!$A$20:$C$24,3,0),"")</f>
        <v/>
      </c>
      <c r="AQ10" s="36" t="str">
        <f t="shared" si="4"/>
        <v/>
      </c>
      <c r="AR10" s="36" t="str">
        <f>_xlfn.IFNA(VLOOKUP($AK10,Tipologia!$A$36:$B$40,2,FALSE),"")</f>
        <v/>
      </c>
      <c r="AS10" s="36" t="str">
        <f>_xlfn.IFNA(VLOOKUP(AL10,Tipologia!$A$44:$B$51,2,0),"")</f>
        <v/>
      </c>
      <c r="AT10" s="36" t="str">
        <f t="shared" si="5"/>
        <v xml:space="preserve">  </v>
      </c>
      <c r="AU10" s="36" t="str">
        <f t="shared" si="6"/>
        <v/>
      </c>
      <c r="AV10" s="36" t="str">
        <f t="shared" si="7"/>
        <v/>
      </c>
      <c r="AW10" s="57" t="str">
        <f t="shared" si="8"/>
        <v/>
      </c>
      <c r="AX10" s="37" t="str">
        <f>_xlfn.IFNA(VLOOKUP(AF10,Tipologia!$B$3:$H$17,4,FALSE),"")</f>
        <v/>
      </c>
      <c r="AY10" s="37" t="str">
        <f t="shared" si="9"/>
        <v/>
      </c>
      <c r="AZ10" s="38" t="str">
        <f>_xlfn.IFNA(VLOOKUP(AF10,Tipologia!$B$3:$H$17,3,FALSE),"")</f>
        <v/>
      </c>
      <c r="BA10" s="38" t="str">
        <f>IFERROR(VLOOKUP(AF10,Tipologia!$B$3:$H$17,5,FALSE),"")</f>
        <v/>
      </c>
      <c r="BB10" s="38" t="str">
        <f>IFERROR(VLOOKUP(AF10,Tipologia!$B$3:$H$17,6,0),"")</f>
        <v/>
      </c>
      <c r="BC10" s="44"/>
      <c r="BD10" s="60"/>
      <c r="BE10" s="44"/>
      <c r="BF10" s="39"/>
      <c r="BG10" s="39"/>
      <c r="BH10" s="102"/>
    </row>
    <row r="11" spans="1:60" ht="90" customHeight="1" x14ac:dyDescent="0.2">
      <c r="A11" s="130" t="str">
        <f t="shared" si="10"/>
        <v/>
      </c>
      <c r="B11" s="44"/>
      <c r="C11" s="34"/>
      <c r="D11" s="34"/>
      <c r="E11" s="34"/>
      <c r="F11" s="34"/>
      <c r="G11" s="44"/>
      <c r="H11" s="59"/>
      <c r="I11" s="59"/>
      <c r="J11" s="44"/>
      <c r="K11" s="44"/>
      <c r="L11" s="44"/>
      <c r="M11" s="44"/>
      <c r="N11" s="44"/>
      <c r="O11" s="44"/>
      <c r="P11" s="63"/>
      <c r="Q11" s="129"/>
      <c r="R11" s="60"/>
      <c r="S11" s="44"/>
      <c r="T11" s="44"/>
      <c r="U11" s="44"/>
      <c r="V11" s="60"/>
      <c r="W11" s="60"/>
      <c r="X11" s="44"/>
      <c r="Y11" s="44"/>
      <c r="Z11" s="44"/>
      <c r="AA11" s="44"/>
      <c r="AB11" s="44"/>
      <c r="AC11" s="44"/>
      <c r="AD11" s="44"/>
      <c r="AE11" s="34"/>
      <c r="AF11" s="34"/>
      <c r="AG11" s="34"/>
      <c r="AH11" s="58" t="str">
        <f t="shared" si="0"/>
        <v xml:space="preserve">  </v>
      </c>
      <c r="AI11" s="55"/>
      <c r="AJ11" s="58" t="str">
        <f t="shared" si="1"/>
        <v/>
      </c>
      <c r="AK11" s="34"/>
      <c r="AL11" s="35"/>
      <c r="AM11" s="58" t="str">
        <f t="shared" si="2"/>
        <v/>
      </c>
      <c r="AN11" s="36" t="str">
        <f>_xlfn.IFNA(VLOOKUP($AF11,Tipologia!$B$3:$H$17,2,FALSE),"")</f>
        <v/>
      </c>
      <c r="AO11" s="36" t="str">
        <f t="shared" si="3"/>
        <v/>
      </c>
      <c r="AP11" s="36" t="str">
        <f>_xlfn.IFNA(VLOOKUP(AG11,Tipologia!$A$20:$C$24,3,0),"")</f>
        <v/>
      </c>
      <c r="AQ11" s="36" t="str">
        <f t="shared" si="4"/>
        <v/>
      </c>
      <c r="AR11" s="36" t="str">
        <f>_xlfn.IFNA(VLOOKUP($AK11,Tipologia!$A$36:$B$40,2,FALSE),"")</f>
        <v/>
      </c>
      <c r="AS11" s="36" t="str">
        <f>_xlfn.IFNA(VLOOKUP(AL11,Tipologia!$A$44:$B$51,2,0),"")</f>
        <v/>
      </c>
      <c r="AT11" s="36" t="str">
        <f t="shared" si="5"/>
        <v xml:space="preserve">  </v>
      </c>
      <c r="AU11" s="36" t="str">
        <f t="shared" si="6"/>
        <v/>
      </c>
      <c r="AV11" s="36" t="str">
        <f t="shared" si="7"/>
        <v/>
      </c>
      <c r="AW11" s="57" t="str">
        <f t="shared" si="8"/>
        <v/>
      </c>
      <c r="AX11" s="37" t="str">
        <f>_xlfn.IFNA(VLOOKUP(AF11,Tipologia!$B$3:$H$17,4,FALSE),"")</f>
        <v/>
      </c>
      <c r="AY11" s="37" t="str">
        <f t="shared" si="9"/>
        <v/>
      </c>
      <c r="AZ11" s="38" t="str">
        <f>_xlfn.IFNA(VLOOKUP(AF11,Tipologia!$B$3:$H$17,3,FALSE),"")</f>
        <v/>
      </c>
      <c r="BA11" s="38" t="str">
        <f>IFERROR(VLOOKUP(AF11,Tipologia!$B$3:$H$17,5,FALSE),"")</f>
        <v/>
      </c>
      <c r="BB11" s="38" t="str">
        <f>IFERROR(VLOOKUP(AF11,Tipologia!$B$3:$H$17,6,0),"")</f>
        <v/>
      </c>
      <c r="BC11" s="44"/>
      <c r="BD11" s="60"/>
      <c r="BE11" s="44"/>
      <c r="BF11" s="39"/>
      <c r="BG11" s="39"/>
      <c r="BH11" s="102"/>
    </row>
    <row r="12" spans="1:60" ht="90" customHeight="1" x14ac:dyDescent="0.2">
      <c r="A12" s="130" t="str">
        <f t="shared" si="10"/>
        <v/>
      </c>
      <c r="B12" s="44"/>
      <c r="C12" s="34"/>
      <c r="D12" s="34"/>
      <c r="E12" s="34"/>
      <c r="F12" s="34"/>
      <c r="G12" s="44"/>
      <c r="H12" s="59"/>
      <c r="I12" s="59"/>
      <c r="J12" s="44"/>
      <c r="K12" s="44"/>
      <c r="L12" s="44"/>
      <c r="M12" s="44"/>
      <c r="N12" s="44"/>
      <c r="O12" s="44"/>
      <c r="P12" s="63"/>
      <c r="Q12" s="129"/>
      <c r="R12" s="60"/>
      <c r="S12" s="44"/>
      <c r="T12" s="44"/>
      <c r="U12" s="44"/>
      <c r="V12" s="60"/>
      <c r="W12" s="60"/>
      <c r="X12" s="44"/>
      <c r="Y12" s="44"/>
      <c r="Z12" s="44"/>
      <c r="AA12" s="44"/>
      <c r="AB12" s="44"/>
      <c r="AC12" s="44"/>
      <c r="AD12" s="44"/>
      <c r="AE12" s="34"/>
      <c r="AF12" s="34"/>
      <c r="AG12" s="34"/>
      <c r="AH12" s="58" t="str">
        <f t="shared" si="0"/>
        <v xml:space="preserve">  </v>
      </c>
      <c r="AI12" s="55"/>
      <c r="AJ12" s="58" t="str">
        <f t="shared" si="1"/>
        <v/>
      </c>
      <c r="AK12" s="34"/>
      <c r="AL12" s="35"/>
      <c r="AM12" s="58" t="str">
        <f t="shared" si="2"/>
        <v/>
      </c>
      <c r="AN12" s="36" t="str">
        <f>_xlfn.IFNA(VLOOKUP($AF12,Tipologia!$B$3:$H$17,2,FALSE),"")</f>
        <v/>
      </c>
      <c r="AO12" s="36" t="str">
        <f t="shared" si="3"/>
        <v/>
      </c>
      <c r="AP12" s="36" t="str">
        <f>_xlfn.IFNA(VLOOKUP(AG12,Tipologia!$A$20:$C$24,3,0),"")</f>
        <v/>
      </c>
      <c r="AQ12" s="36" t="str">
        <f t="shared" si="4"/>
        <v/>
      </c>
      <c r="AR12" s="36" t="str">
        <f>_xlfn.IFNA(VLOOKUP($AK12,Tipologia!$A$36:$B$40,2,FALSE),"")</f>
        <v/>
      </c>
      <c r="AS12" s="36" t="str">
        <f>_xlfn.IFNA(VLOOKUP(AL12,Tipologia!$A$44:$B$51,2,0),"")</f>
        <v/>
      </c>
      <c r="AT12" s="36" t="str">
        <f t="shared" si="5"/>
        <v xml:space="preserve">  </v>
      </c>
      <c r="AU12" s="36" t="str">
        <f t="shared" si="6"/>
        <v/>
      </c>
      <c r="AV12" s="36" t="str">
        <f t="shared" si="7"/>
        <v/>
      </c>
      <c r="AW12" s="57" t="str">
        <f t="shared" si="8"/>
        <v/>
      </c>
      <c r="AX12" s="37" t="str">
        <f>_xlfn.IFNA(VLOOKUP(AF12,Tipologia!$B$3:$H$17,4,FALSE),"")</f>
        <v/>
      </c>
      <c r="AY12" s="37" t="str">
        <f t="shared" si="9"/>
        <v/>
      </c>
      <c r="AZ12" s="38" t="str">
        <f>_xlfn.IFNA(VLOOKUP(AF12,Tipologia!$B$3:$H$17,3,FALSE),"")</f>
        <v/>
      </c>
      <c r="BA12" s="38" t="str">
        <f>IFERROR(VLOOKUP(AF12,Tipologia!$B$3:$H$17,5,FALSE),"")</f>
        <v/>
      </c>
      <c r="BB12" s="38" t="str">
        <f>IFERROR(VLOOKUP(AF12,Tipologia!$B$3:$H$17,6,0),"")</f>
        <v/>
      </c>
      <c r="BC12" s="44"/>
      <c r="BD12" s="60"/>
      <c r="BE12" s="44"/>
      <c r="BF12" s="39"/>
      <c r="BG12" s="39"/>
      <c r="BH12" s="102"/>
    </row>
    <row r="13" spans="1:60" ht="90" customHeight="1" x14ac:dyDescent="0.2">
      <c r="A13" s="130" t="str">
        <f t="shared" si="10"/>
        <v/>
      </c>
      <c r="B13" s="44"/>
      <c r="C13" s="34"/>
      <c r="D13" s="34"/>
      <c r="E13" s="34"/>
      <c r="F13" s="34"/>
      <c r="G13" s="44"/>
      <c r="H13" s="59"/>
      <c r="I13" s="59"/>
      <c r="J13" s="44"/>
      <c r="K13" s="44"/>
      <c r="L13" s="44"/>
      <c r="M13" s="44"/>
      <c r="N13" s="44"/>
      <c r="O13" s="44"/>
      <c r="P13" s="63"/>
      <c r="Q13" s="129"/>
      <c r="R13" s="60"/>
      <c r="S13" s="44"/>
      <c r="T13" s="44"/>
      <c r="U13" s="44"/>
      <c r="V13" s="60"/>
      <c r="W13" s="60"/>
      <c r="X13" s="44"/>
      <c r="Y13" s="44"/>
      <c r="Z13" s="44"/>
      <c r="AA13" s="44"/>
      <c r="AB13" s="44"/>
      <c r="AC13" s="44"/>
      <c r="AD13" s="44"/>
      <c r="AE13" s="34"/>
      <c r="AF13" s="34"/>
      <c r="AG13" s="34"/>
      <c r="AH13" s="58" t="str">
        <f t="shared" si="0"/>
        <v xml:space="preserve">  </v>
      </c>
      <c r="AI13" s="55"/>
      <c r="AJ13" s="58" t="str">
        <f t="shared" si="1"/>
        <v/>
      </c>
      <c r="AK13" s="34"/>
      <c r="AL13" s="35"/>
      <c r="AM13" s="58" t="str">
        <f t="shared" si="2"/>
        <v/>
      </c>
      <c r="AN13" s="36" t="str">
        <f>_xlfn.IFNA(VLOOKUP($AF13,Tipologia!$B$3:$H$17,2,FALSE),"")</f>
        <v/>
      </c>
      <c r="AO13" s="36" t="str">
        <f t="shared" si="3"/>
        <v/>
      </c>
      <c r="AP13" s="36" t="str">
        <f>_xlfn.IFNA(VLOOKUP(AG13,Tipologia!$A$20:$C$24,3,0),"")</f>
        <v/>
      </c>
      <c r="AQ13" s="36" t="str">
        <f t="shared" si="4"/>
        <v/>
      </c>
      <c r="AR13" s="36" t="str">
        <f>_xlfn.IFNA(VLOOKUP($AK13,Tipologia!$A$36:$B$40,2,FALSE),"")</f>
        <v/>
      </c>
      <c r="AS13" s="36" t="str">
        <f>_xlfn.IFNA(VLOOKUP(AL13,Tipologia!$A$44:$B$51,2,0),"")</f>
        <v/>
      </c>
      <c r="AT13" s="36" t="str">
        <f t="shared" si="5"/>
        <v xml:space="preserve">  </v>
      </c>
      <c r="AU13" s="36" t="str">
        <f t="shared" si="6"/>
        <v/>
      </c>
      <c r="AV13" s="36" t="str">
        <f t="shared" si="7"/>
        <v/>
      </c>
      <c r="AW13" s="57" t="str">
        <f t="shared" si="8"/>
        <v/>
      </c>
      <c r="AX13" s="37" t="str">
        <f>_xlfn.IFNA(VLOOKUP(AF13,Tipologia!$B$3:$H$17,4,FALSE),"")</f>
        <v/>
      </c>
      <c r="AY13" s="37" t="str">
        <f t="shared" si="9"/>
        <v/>
      </c>
      <c r="AZ13" s="38" t="str">
        <f>_xlfn.IFNA(VLOOKUP(AF13,Tipologia!$B$3:$H$17,3,FALSE),"")</f>
        <v/>
      </c>
      <c r="BA13" s="38" t="str">
        <f>IFERROR(VLOOKUP(AF13,Tipologia!$B$3:$H$17,5,FALSE),"")</f>
        <v/>
      </c>
      <c r="BB13" s="38" t="str">
        <f>IFERROR(VLOOKUP(AF13,Tipologia!$B$3:$H$17,6,0),"")</f>
        <v/>
      </c>
      <c r="BC13" s="44"/>
      <c r="BD13" s="60"/>
      <c r="BE13" s="44"/>
      <c r="BF13" s="39"/>
      <c r="BG13" s="39"/>
      <c r="BH13" s="102"/>
    </row>
    <row r="14" spans="1:60" ht="90" customHeight="1" x14ac:dyDescent="0.2">
      <c r="A14" s="130" t="str">
        <f t="shared" si="10"/>
        <v/>
      </c>
      <c r="B14" s="44"/>
      <c r="C14" s="34"/>
      <c r="D14" s="34"/>
      <c r="E14" s="34"/>
      <c r="F14" s="34"/>
      <c r="G14" s="44"/>
      <c r="H14" s="59"/>
      <c r="I14" s="59"/>
      <c r="J14" s="44"/>
      <c r="K14" s="44"/>
      <c r="L14" s="44"/>
      <c r="M14" s="44"/>
      <c r="N14" s="44"/>
      <c r="O14" s="44"/>
      <c r="P14" s="63"/>
      <c r="Q14" s="129"/>
      <c r="R14" s="60"/>
      <c r="S14" s="44"/>
      <c r="T14" s="44"/>
      <c r="U14" s="44"/>
      <c r="V14" s="60"/>
      <c r="W14" s="60"/>
      <c r="X14" s="44"/>
      <c r="Y14" s="44"/>
      <c r="Z14" s="44"/>
      <c r="AA14" s="44"/>
      <c r="AB14" s="44"/>
      <c r="AC14" s="44"/>
      <c r="AD14" s="44"/>
      <c r="AE14" s="34"/>
      <c r="AF14" s="34"/>
      <c r="AG14" s="34"/>
      <c r="AH14" s="58" t="str">
        <f t="shared" si="0"/>
        <v xml:space="preserve">  </v>
      </c>
      <c r="AI14" s="55"/>
      <c r="AJ14" s="58" t="str">
        <f t="shared" si="1"/>
        <v/>
      </c>
      <c r="AK14" s="34"/>
      <c r="AL14" s="35"/>
      <c r="AM14" s="58" t="str">
        <f t="shared" si="2"/>
        <v/>
      </c>
      <c r="AN14" s="36" t="str">
        <f>_xlfn.IFNA(VLOOKUP($AF14,Tipologia!$B$3:$H$17,2,FALSE),"")</f>
        <v/>
      </c>
      <c r="AO14" s="36" t="str">
        <f t="shared" si="3"/>
        <v/>
      </c>
      <c r="AP14" s="36" t="str">
        <f>_xlfn.IFNA(VLOOKUP(AG14,Tipologia!$A$20:$C$24,3,0),"")</f>
        <v/>
      </c>
      <c r="AQ14" s="36" t="str">
        <f t="shared" si="4"/>
        <v/>
      </c>
      <c r="AR14" s="36" t="str">
        <f>_xlfn.IFNA(VLOOKUP($AK14,Tipologia!$A$36:$B$40,2,FALSE),"")</f>
        <v/>
      </c>
      <c r="AS14" s="36" t="str">
        <f>_xlfn.IFNA(VLOOKUP(AL14,Tipologia!$A$44:$B$51,2,0),"")</f>
        <v/>
      </c>
      <c r="AT14" s="36" t="str">
        <f t="shared" si="5"/>
        <v xml:space="preserve">  </v>
      </c>
      <c r="AU14" s="36" t="str">
        <f t="shared" si="6"/>
        <v/>
      </c>
      <c r="AV14" s="36" t="str">
        <f t="shared" si="7"/>
        <v/>
      </c>
      <c r="AW14" s="57" t="str">
        <f t="shared" si="8"/>
        <v/>
      </c>
      <c r="AX14" s="37" t="str">
        <f>_xlfn.IFNA(VLOOKUP(AF14,Tipologia!$B$3:$H$17,4,FALSE),"")</f>
        <v/>
      </c>
      <c r="AY14" s="37" t="str">
        <f t="shared" si="9"/>
        <v/>
      </c>
      <c r="AZ14" s="38" t="str">
        <f>_xlfn.IFNA(VLOOKUP(AF14,Tipologia!$B$3:$H$17,3,FALSE),"")</f>
        <v/>
      </c>
      <c r="BA14" s="38" t="str">
        <f>IFERROR(VLOOKUP(AF14,Tipologia!$B$3:$H$17,5,FALSE),"")</f>
        <v/>
      </c>
      <c r="BB14" s="38" t="str">
        <f>IFERROR(VLOOKUP(AF14,Tipologia!$B$3:$H$17,6,0),"")</f>
        <v/>
      </c>
      <c r="BC14" s="44"/>
      <c r="BD14" s="60"/>
      <c r="BE14" s="44"/>
      <c r="BF14" s="39"/>
      <c r="BG14" s="39"/>
      <c r="BH14" s="102"/>
    </row>
    <row r="15" spans="1:60" ht="90" customHeight="1" x14ac:dyDescent="0.2">
      <c r="A15" s="130" t="str">
        <f t="shared" si="10"/>
        <v/>
      </c>
      <c r="B15" s="44"/>
      <c r="C15" s="34"/>
      <c r="D15" s="34"/>
      <c r="E15" s="34"/>
      <c r="F15" s="34"/>
      <c r="G15" s="44"/>
      <c r="H15" s="59"/>
      <c r="I15" s="59"/>
      <c r="J15" s="44"/>
      <c r="K15" s="44"/>
      <c r="L15" s="44"/>
      <c r="M15" s="44"/>
      <c r="N15" s="44"/>
      <c r="O15" s="44"/>
      <c r="P15" s="63"/>
      <c r="Q15" s="129"/>
      <c r="R15" s="60"/>
      <c r="S15" s="44"/>
      <c r="T15" s="44"/>
      <c r="U15" s="44"/>
      <c r="V15" s="60"/>
      <c r="W15" s="60"/>
      <c r="X15" s="44"/>
      <c r="Y15" s="44"/>
      <c r="Z15" s="44"/>
      <c r="AA15" s="44"/>
      <c r="AB15" s="44"/>
      <c r="AC15" s="44"/>
      <c r="AD15" s="44"/>
      <c r="AE15" s="34"/>
      <c r="AF15" s="34"/>
      <c r="AG15" s="34"/>
      <c r="AH15" s="58" t="str">
        <f t="shared" si="0"/>
        <v xml:space="preserve">  </v>
      </c>
      <c r="AI15" s="55"/>
      <c r="AJ15" s="58" t="str">
        <f t="shared" si="1"/>
        <v/>
      </c>
      <c r="AK15" s="34"/>
      <c r="AL15" s="35"/>
      <c r="AM15" s="58" t="str">
        <f t="shared" si="2"/>
        <v/>
      </c>
      <c r="AN15" s="36" t="str">
        <f>_xlfn.IFNA(VLOOKUP($AF15,Tipologia!$B$3:$H$17,2,FALSE),"")</f>
        <v/>
      </c>
      <c r="AO15" s="36" t="str">
        <f t="shared" si="3"/>
        <v/>
      </c>
      <c r="AP15" s="36" t="str">
        <f>_xlfn.IFNA(VLOOKUP(AG15,Tipologia!$A$20:$C$24,3,0),"")</f>
        <v/>
      </c>
      <c r="AQ15" s="36" t="str">
        <f t="shared" si="4"/>
        <v/>
      </c>
      <c r="AR15" s="36" t="str">
        <f>_xlfn.IFNA(VLOOKUP($AK15,Tipologia!$A$36:$B$40,2,FALSE),"")</f>
        <v/>
      </c>
      <c r="AS15" s="36" t="str">
        <f>_xlfn.IFNA(VLOOKUP(AL15,Tipologia!$A$44:$B$51,2,0),"")</f>
        <v/>
      </c>
      <c r="AT15" s="36" t="str">
        <f t="shared" si="5"/>
        <v xml:space="preserve">  </v>
      </c>
      <c r="AU15" s="36" t="str">
        <f t="shared" si="6"/>
        <v/>
      </c>
      <c r="AV15" s="36" t="str">
        <f t="shared" si="7"/>
        <v/>
      </c>
      <c r="AW15" s="57" t="str">
        <f t="shared" si="8"/>
        <v/>
      </c>
      <c r="AX15" s="37" t="str">
        <f>_xlfn.IFNA(VLOOKUP(AF15,Tipologia!$B$3:$H$17,4,FALSE),"")</f>
        <v/>
      </c>
      <c r="AY15" s="37" t="str">
        <f t="shared" si="9"/>
        <v/>
      </c>
      <c r="AZ15" s="38" t="str">
        <f>_xlfn.IFNA(VLOOKUP(AF15,Tipologia!$B$3:$H$17,3,FALSE),"")</f>
        <v/>
      </c>
      <c r="BA15" s="38" t="str">
        <f>IFERROR(VLOOKUP(AF15,Tipologia!$B$3:$H$17,5,FALSE),"")</f>
        <v/>
      </c>
      <c r="BB15" s="38" t="str">
        <f>IFERROR(VLOOKUP(AF15,Tipologia!$B$3:$H$17,6,0),"")</f>
        <v/>
      </c>
      <c r="BC15" s="44"/>
      <c r="BD15" s="60"/>
      <c r="BE15" s="44"/>
      <c r="BF15" s="39"/>
      <c r="BG15" s="39"/>
      <c r="BH15" s="102"/>
    </row>
    <row r="16" spans="1:60" ht="90" customHeight="1" x14ac:dyDescent="0.2">
      <c r="A16" s="130" t="str">
        <f t="shared" si="10"/>
        <v/>
      </c>
      <c r="B16" s="44"/>
      <c r="C16" s="34"/>
      <c r="D16" s="34"/>
      <c r="E16" s="34"/>
      <c r="F16" s="34"/>
      <c r="G16" s="44"/>
      <c r="H16" s="59"/>
      <c r="I16" s="59"/>
      <c r="J16" s="44"/>
      <c r="K16" s="44"/>
      <c r="L16" s="44"/>
      <c r="M16" s="44"/>
      <c r="N16" s="44"/>
      <c r="O16" s="44"/>
      <c r="P16" s="63"/>
      <c r="Q16" s="129"/>
      <c r="R16" s="60"/>
      <c r="S16" s="44"/>
      <c r="T16" s="44"/>
      <c r="U16" s="44"/>
      <c r="V16" s="60"/>
      <c r="W16" s="60"/>
      <c r="X16" s="44"/>
      <c r="Y16" s="44"/>
      <c r="Z16" s="44"/>
      <c r="AA16" s="44"/>
      <c r="AB16" s="44"/>
      <c r="AC16" s="44"/>
      <c r="AD16" s="44"/>
      <c r="AE16" s="34"/>
      <c r="AF16" s="34"/>
      <c r="AG16" s="34"/>
      <c r="AH16" s="58" t="str">
        <f t="shared" si="0"/>
        <v xml:space="preserve">  </v>
      </c>
      <c r="AI16" s="55"/>
      <c r="AJ16" s="58" t="str">
        <f t="shared" si="1"/>
        <v/>
      </c>
      <c r="AK16" s="34"/>
      <c r="AL16" s="35"/>
      <c r="AM16" s="58" t="str">
        <f t="shared" si="2"/>
        <v/>
      </c>
      <c r="AN16" s="36" t="str">
        <f>_xlfn.IFNA(VLOOKUP($AF16,Tipologia!$B$3:$H$17,2,FALSE),"")</f>
        <v/>
      </c>
      <c r="AO16" s="36" t="str">
        <f t="shared" si="3"/>
        <v/>
      </c>
      <c r="AP16" s="36" t="str">
        <f>_xlfn.IFNA(VLOOKUP(AG16,Tipologia!$A$20:$C$24,3,0),"")</f>
        <v/>
      </c>
      <c r="AQ16" s="36" t="str">
        <f t="shared" si="4"/>
        <v/>
      </c>
      <c r="AR16" s="36" t="str">
        <f>_xlfn.IFNA(VLOOKUP($AK16,Tipologia!$A$36:$B$40,2,FALSE),"")</f>
        <v/>
      </c>
      <c r="AS16" s="36" t="str">
        <f>_xlfn.IFNA(VLOOKUP(AL16,Tipologia!$A$44:$B$51,2,0),"")</f>
        <v/>
      </c>
      <c r="AT16" s="36" t="str">
        <f t="shared" si="5"/>
        <v xml:space="preserve">  </v>
      </c>
      <c r="AU16" s="36" t="str">
        <f t="shared" si="6"/>
        <v/>
      </c>
      <c r="AV16" s="36" t="str">
        <f t="shared" si="7"/>
        <v/>
      </c>
      <c r="AW16" s="57" t="str">
        <f t="shared" si="8"/>
        <v/>
      </c>
      <c r="AX16" s="37" t="str">
        <f>_xlfn.IFNA(VLOOKUP(AF16,Tipologia!$B$3:$H$17,4,FALSE),"")</f>
        <v/>
      </c>
      <c r="AY16" s="37" t="str">
        <f t="shared" si="9"/>
        <v/>
      </c>
      <c r="AZ16" s="38" t="str">
        <f>_xlfn.IFNA(VLOOKUP(AF16,Tipologia!$B$3:$H$17,3,FALSE),"")</f>
        <v/>
      </c>
      <c r="BA16" s="38" t="str">
        <f>IFERROR(VLOOKUP(AF16,Tipologia!$B$3:$H$17,5,FALSE),"")</f>
        <v/>
      </c>
      <c r="BB16" s="38" t="str">
        <f>IFERROR(VLOOKUP(AF16,Tipologia!$B$3:$H$17,6,0),"")</f>
        <v/>
      </c>
      <c r="BC16" s="44"/>
      <c r="BD16" s="60"/>
      <c r="BE16" s="44"/>
      <c r="BF16" s="39"/>
      <c r="BG16" s="39"/>
      <c r="BH16" s="102"/>
    </row>
    <row r="17" spans="1:60" ht="90" customHeight="1" x14ac:dyDescent="0.2">
      <c r="A17" s="130" t="str">
        <f t="shared" si="10"/>
        <v/>
      </c>
      <c r="B17" s="44"/>
      <c r="C17" s="34"/>
      <c r="D17" s="34"/>
      <c r="E17" s="34"/>
      <c r="F17" s="34"/>
      <c r="G17" s="44"/>
      <c r="H17" s="59"/>
      <c r="I17" s="59"/>
      <c r="J17" s="44"/>
      <c r="K17" s="44"/>
      <c r="L17" s="44"/>
      <c r="M17" s="44"/>
      <c r="N17" s="44"/>
      <c r="O17" s="44"/>
      <c r="P17" s="63"/>
      <c r="Q17" s="129"/>
      <c r="R17" s="60"/>
      <c r="S17" s="44"/>
      <c r="T17" s="44"/>
      <c r="U17" s="44"/>
      <c r="V17" s="60"/>
      <c r="W17" s="60"/>
      <c r="X17" s="44"/>
      <c r="Y17" s="44"/>
      <c r="Z17" s="44"/>
      <c r="AA17" s="44"/>
      <c r="AB17" s="44"/>
      <c r="AC17" s="44"/>
      <c r="AD17" s="44"/>
      <c r="AE17" s="34"/>
      <c r="AF17" s="34"/>
      <c r="AG17" s="34"/>
      <c r="AH17" s="58" t="str">
        <f t="shared" si="0"/>
        <v xml:space="preserve">  </v>
      </c>
      <c r="AI17" s="55"/>
      <c r="AJ17" s="58" t="str">
        <f t="shared" si="1"/>
        <v/>
      </c>
      <c r="AK17" s="34"/>
      <c r="AL17" s="35"/>
      <c r="AM17" s="58" t="str">
        <f t="shared" si="2"/>
        <v/>
      </c>
      <c r="AN17" s="36" t="str">
        <f>_xlfn.IFNA(VLOOKUP($AF17,Tipologia!$B$3:$H$17,2,FALSE),"")</f>
        <v/>
      </c>
      <c r="AO17" s="36" t="str">
        <f t="shared" si="3"/>
        <v/>
      </c>
      <c r="AP17" s="36" t="str">
        <f>_xlfn.IFNA(VLOOKUP(AG17,Tipologia!$A$20:$C$24,3,0),"")</f>
        <v/>
      </c>
      <c r="AQ17" s="36" t="str">
        <f t="shared" si="4"/>
        <v/>
      </c>
      <c r="AR17" s="36" t="str">
        <f>_xlfn.IFNA(VLOOKUP($AK17,Tipologia!$A$36:$B$40,2,FALSE),"")</f>
        <v/>
      </c>
      <c r="AS17" s="36" t="str">
        <f>_xlfn.IFNA(VLOOKUP(AL17,Tipologia!$A$44:$B$51,2,0),"")</f>
        <v/>
      </c>
      <c r="AT17" s="36" t="str">
        <f t="shared" si="5"/>
        <v xml:space="preserve">  </v>
      </c>
      <c r="AU17" s="36" t="str">
        <f t="shared" si="6"/>
        <v/>
      </c>
      <c r="AV17" s="36" t="str">
        <f t="shared" si="7"/>
        <v/>
      </c>
      <c r="AW17" s="57" t="str">
        <f t="shared" si="8"/>
        <v/>
      </c>
      <c r="AX17" s="37" t="str">
        <f>_xlfn.IFNA(VLOOKUP(AF17,Tipologia!$B$3:$H$17,4,FALSE),"")</f>
        <v/>
      </c>
      <c r="AY17" s="37" t="str">
        <f t="shared" si="9"/>
        <v/>
      </c>
      <c r="AZ17" s="38" t="str">
        <f>_xlfn.IFNA(VLOOKUP(AF17,Tipologia!$B$3:$H$17,3,FALSE),"")</f>
        <v/>
      </c>
      <c r="BA17" s="38" t="str">
        <f>IFERROR(VLOOKUP(AF17,Tipologia!$B$3:$H$17,5,FALSE),"")</f>
        <v/>
      </c>
      <c r="BB17" s="38" t="str">
        <f>IFERROR(VLOOKUP(AF17,Tipologia!$B$3:$H$17,6,0),"")</f>
        <v/>
      </c>
      <c r="BC17" s="44"/>
      <c r="BD17" s="60"/>
      <c r="BE17" s="44"/>
      <c r="BF17" s="39"/>
      <c r="BG17" s="39"/>
      <c r="BH17" s="102"/>
    </row>
    <row r="18" spans="1:60" ht="90" customHeight="1" x14ac:dyDescent="0.2">
      <c r="A18" s="130" t="str">
        <f t="shared" si="10"/>
        <v/>
      </c>
      <c r="B18" s="44"/>
      <c r="C18" s="34"/>
      <c r="D18" s="34"/>
      <c r="E18" s="34"/>
      <c r="F18" s="34"/>
      <c r="G18" s="44"/>
      <c r="H18" s="59"/>
      <c r="I18" s="59"/>
      <c r="J18" s="44"/>
      <c r="K18" s="44"/>
      <c r="L18" s="44"/>
      <c r="M18" s="44"/>
      <c r="N18" s="44"/>
      <c r="O18" s="44"/>
      <c r="P18" s="63"/>
      <c r="Q18" s="129"/>
      <c r="R18" s="60"/>
      <c r="S18" s="44"/>
      <c r="T18" s="44"/>
      <c r="U18" s="44"/>
      <c r="V18" s="60"/>
      <c r="W18" s="60"/>
      <c r="X18" s="44"/>
      <c r="Y18" s="44"/>
      <c r="Z18" s="44"/>
      <c r="AA18" s="44"/>
      <c r="AB18" s="44"/>
      <c r="AC18" s="44"/>
      <c r="AD18" s="44"/>
      <c r="AE18" s="34"/>
      <c r="AF18" s="34"/>
      <c r="AG18" s="34"/>
      <c r="AH18" s="58" t="str">
        <f t="shared" si="0"/>
        <v xml:space="preserve">  </v>
      </c>
      <c r="AI18" s="55"/>
      <c r="AJ18" s="58" t="str">
        <f t="shared" si="1"/>
        <v/>
      </c>
      <c r="AK18" s="34"/>
      <c r="AL18" s="35"/>
      <c r="AM18" s="58" t="str">
        <f t="shared" si="2"/>
        <v/>
      </c>
      <c r="AN18" s="36" t="str">
        <f>_xlfn.IFNA(VLOOKUP($AF18,Tipologia!$B$3:$H$17,2,FALSE),"")</f>
        <v/>
      </c>
      <c r="AO18" s="36" t="str">
        <f t="shared" si="3"/>
        <v/>
      </c>
      <c r="AP18" s="36" t="str">
        <f>_xlfn.IFNA(VLOOKUP(AG18,Tipologia!$A$20:$C$24,3,0),"")</f>
        <v/>
      </c>
      <c r="AQ18" s="36" t="str">
        <f t="shared" si="4"/>
        <v/>
      </c>
      <c r="AR18" s="36" t="str">
        <f>_xlfn.IFNA(VLOOKUP($AK18,Tipologia!$A$36:$B$40,2,FALSE),"")</f>
        <v/>
      </c>
      <c r="AS18" s="36" t="str">
        <f>_xlfn.IFNA(VLOOKUP(AL18,Tipologia!$A$44:$B$51,2,0),"")</f>
        <v/>
      </c>
      <c r="AT18" s="36" t="str">
        <f t="shared" si="5"/>
        <v xml:space="preserve">  </v>
      </c>
      <c r="AU18" s="36" t="str">
        <f t="shared" si="6"/>
        <v/>
      </c>
      <c r="AV18" s="36" t="str">
        <f t="shared" si="7"/>
        <v/>
      </c>
      <c r="AW18" s="57" t="str">
        <f t="shared" si="8"/>
        <v/>
      </c>
      <c r="AX18" s="37" t="str">
        <f>_xlfn.IFNA(VLOOKUP(AF18,Tipologia!$B$3:$H$17,4,FALSE),"")</f>
        <v/>
      </c>
      <c r="AY18" s="37" t="str">
        <f t="shared" si="9"/>
        <v/>
      </c>
      <c r="AZ18" s="38" t="str">
        <f>_xlfn.IFNA(VLOOKUP(AF18,Tipologia!$B$3:$H$17,3,FALSE),"")</f>
        <v/>
      </c>
      <c r="BA18" s="38" t="str">
        <f>IFERROR(VLOOKUP(AF18,Tipologia!$B$3:$H$17,5,FALSE),"")</f>
        <v/>
      </c>
      <c r="BB18" s="38" t="str">
        <f>IFERROR(VLOOKUP(AF18,Tipologia!$B$3:$H$17,6,0),"")</f>
        <v/>
      </c>
      <c r="BC18" s="44"/>
      <c r="BD18" s="60"/>
      <c r="BE18" s="44"/>
      <c r="BF18" s="39"/>
      <c r="BG18" s="39"/>
      <c r="BH18" s="102"/>
    </row>
    <row r="19" spans="1:60" ht="90" customHeight="1" x14ac:dyDescent="0.2">
      <c r="A19" s="130" t="str">
        <f t="shared" si="10"/>
        <v/>
      </c>
      <c r="B19" s="44"/>
      <c r="C19" s="34"/>
      <c r="D19" s="34"/>
      <c r="E19" s="34"/>
      <c r="F19" s="34"/>
      <c r="G19" s="44"/>
      <c r="H19" s="59"/>
      <c r="I19" s="59"/>
      <c r="J19" s="44"/>
      <c r="K19" s="44"/>
      <c r="L19" s="44"/>
      <c r="M19" s="44"/>
      <c r="N19" s="44"/>
      <c r="O19" s="44"/>
      <c r="P19" s="63"/>
      <c r="Q19" s="129"/>
      <c r="R19" s="60"/>
      <c r="S19" s="44"/>
      <c r="T19" s="44"/>
      <c r="U19" s="44"/>
      <c r="V19" s="60"/>
      <c r="W19" s="60"/>
      <c r="X19" s="44"/>
      <c r="Y19" s="44"/>
      <c r="Z19" s="44"/>
      <c r="AA19" s="44"/>
      <c r="AB19" s="44"/>
      <c r="AC19" s="44"/>
      <c r="AD19" s="44"/>
      <c r="AE19" s="34"/>
      <c r="AF19" s="34"/>
      <c r="AG19" s="34"/>
      <c r="AH19" s="58" t="str">
        <f t="shared" si="0"/>
        <v xml:space="preserve">  </v>
      </c>
      <c r="AI19" s="55"/>
      <c r="AJ19" s="58" t="str">
        <f t="shared" si="1"/>
        <v/>
      </c>
      <c r="AK19" s="34"/>
      <c r="AL19" s="35"/>
      <c r="AM19" s="58" t="str">
        <f t="shared" si="2"/>
        <v/>
      </c>
      <c r="AN19" s="36" t="str">
        <f>_xlfn.IFNA(VLOOKUP($AF19,Tipologia!$B$3:$H$17,2,FALSE),"")</f>
        <v/>
      </c>
      <c r="AO19" s="36" t="str">
        <f t="shared" si="3"/>
        <v/>
      </c>
      <c r="AP19" s="36" t="str">
        <f>_xlfn.IFNA(VLOOKUP(AG19,Tipologia!$A$20:$C$24,3,0),"")</f>
        <v/>
      </c>
      <c r="AQ19" s="36" t="str">
        <f t="shared" si="4"/>
        <v/>
      </c>
      <c r="AR19" s="36" t="str">
        <f>_xlfn.IFNA(VLOOKUP($AK19,Tipologia!$A$36:$B$40,2,FALSE),"")</f>
        <v/>
      </c>
      <c r="AS19" s="36" t="str">
        <f>_xlfn.IFNA(VLOOKUP(AL19,Tipologia!$A$44:$B$51,2,0),"")</f>
        <v/>
      </c>
      <c r="AT19" s="36" t="str">
        <f t="shared" si="5"/>
        <v xml:space="preserve">  </v>
      </c>
      <c r="AU19" s="36" t="str">
        <f t="shared" si="6"/>
        <v/>
      </c>
      <c r="AV19" s="36" t="str">
        <f t="shared" si="7"/>
        <v/>
      </c>
      <c r="AW19" s="57" t="str">
        <f t="shared" si="8"/>
        <v/>
      </c>
      <c r="AX19" s="37" t="str">
        <f>_xlfn.IFNA(VLOOKUP(AF19,Tipologia!$B$3:$H$17,4,FALSE),"")</f>
        <v/>
      </c>
      <c r="AY19" s="37" t="str">
        <f t="shared" si="9"/>
        <v/>
      </c>
      <c r="AZ19" s="38" t="str">
        <f>_xlfn.IFNA(VLOOKUP(AF19,Tipologia!$B$3:$H$17,3,FALSE),"")</f>
        <v/>
      </c>
      <c r="BA19" s="38" t="str">
        <f>IFERROR(VLOOKUP(AF19,Tipologia!$B$3:$H$17,5,FALSE),"")</f>
        <v/>
      </c>
      <c r="BB19" s="38" t="str">
        <f>IFERROR(VLOOKUP(AF19,Tipologia!$B$3:$H$17,6,0),"")</f>
        <v/>
      </c>
      <c r="BC19" s="44"/>
      <c r="BD19" s="60"/>
      <c r="BE19" s="44"/>
      <c r="BF19" s="39"/>
      <c r="BG19" s="39"/>
      <c r="BH19" s="102"/>
    </row>
    <row r="20" spans="1:60" ht="90" customHeight="1" x14ac:dyDescent="0.2">
      <c r="A20" s="130" t="str">
        <f t="shared" si="10"/>
        <v/>
      </c>
      <c r="B20" s="44"/>
      <c r="C20" s="34"/>
      <c r="D20" s="34"/>
      <c r="E20" s="34"/>
      <c r="F20" s="34"/>
      <c r="G20" s="44"/>
      <c r="H20" s="59"/>
      <c r="I20" s="59"/>
      <c r="J20" s="44"/>
      <c r="K20" s="44"/>
      <c r="L20" s="44"/>
      <c r="M20" s="44"/>
      <c r="N20" s="44"/>
      <c r="O20" s="44"/>
      <c r="P20" s="63"/>
      <c r="Q20" s="129"/>
      <c r="R20" s="60"/>
      <c r="S20" s="44"/>
      <c r="T20" s="44"/>
      <c r="U20" s="44"/>
      <c r="V20" s="60"/>
      <c r="W20" s="60"/>
      <c r="X20" s="44"/>
      <c r="Y20" s="44"/>
      <c r="Z20" s="44"/>
      <c r="AA20" s="44"/>
      <c r="AB20" s="44"/>
      <c r="AC20" s="44"/>
      <c r="AD20" s="44"/>
      <c r="AE20" s="34"/>
      <c r="AF20" s="34"/>
      <c r="AG20" s="34"/>
      <c r="AH20" s="58" t="str">
        <f t="shared" si="0"/>
        <v xml:space="preserve">  </v>
      </c>
      <c r="AI20" s="55"/>
      <c r="AJ20" s="58" t="str">
        <f t="shared" si="1"/>
        <v/>
      </c>
      <c r="AK20" s="34"/>
      <c r="AL20" s="35"/>
      <c r="AM20" s="58" t="str">
        <f t="shared" si="2"/>
        <v/>
      </c>
      <c r="AN20" s="36" t="str">
        <f>_xlfn.IFNA(VLOOKUP($AF20,Tipologia!$B$3:$H$17,2,FALSE),"")</f>
        <v/>
      </c>
      <c r="AO20" s="36" t="str">
        <f t="shared" si="3"/>
        <v/>
      </c>
      <c r="AP20" s="36" t="str">
        <f>_xlfn.IFNA(VLOOKUP(AG20,Tipologia!$A$20:$C$24,3,0),"")</f>
        <v/>
      </c>
      <c r="AQ20" s="36" t="str">
        <f t="shared" si="4"/>
        <v/>
      </c>
      <c r="AR20" s="36" t="str">
        <f>_xlfn.IFNA(VLOOKUP($AK20,Tipologia!$A$36:$B$40,2,FALSE),"")</f>
        <v/>
      </c>
      <c r="AS20" s="36" t="str">
        <f>_xlfn.IFNA(VLOOKUP(AL20,Tipologia!$A$44:$B$51,2,0),"")</f>
        <v/>
      </c>
      <c r="AT20" s="36" t="str">
        <f t="shared" si="5"/>
        <v xml:space="preserve">  </v>
      </c>
      <c r="AU20" s="36" t="str">
        <f t="shared" si="6"/>
        <v/>
      </c>
      <c r="AV20" s="36" t="str">
        <f t="shared" si="7"/>
        <v/>
      </c>
      <c r="AW20" s="57" t="str">
        <f t="shared" si="8"/>
        <v/>
      </c>
      <c r="AX20" s="37" t="str">
        <f>_xlfn.IFNA(VLOOKUP(AF20,Tipologia!$B$3:$H$17,4,FALSE),"")</f>
        <v/>
      </c>
      <c r="AY20" s="37" t="str">
        <f t="shared" si="9"/>
        <v/>
      </c>
      <c r="AZ20" s="38" t="str">
        <f>_xlfn.IFNA(VLOOKUP(AF20,Tipologia!$B$3:$H$17,3,FALSE),"")</f>
        <v/>
      </c>
      <c r="BA20" s="38" t="str">
        <f>IFERROR(VLOOKUP(AF20,Tipologia!$B$3:$H$17,5,FALSE),"")</f>
        <v/>
      </c>
      <c r="BB20" s="38" t="str">
        <f>IFERROR(VLOOKUP(AF20,Tipologia!$B$3:$H$17,6,0),"")</f>
        <v/>
      </c>
      <c r="BC20" s="44"/>
      <c r="BD20" s="60"/>
      <c r="BE20" s="44"/>
      <c r="BF20" s="39"/>
      <c r="BG20" s="39"/>
      <c r="BH20" s="102"/>
    </row>
    <row r="21" spans="1:60" ht="90" customHeight="1" x14ac:dyDescent="0.2">
      <c r="A21" s="130" t="str">
        <f t="shared" si="10"/>
        <v/>
      </c>
      <c r="B21" s="44"/>
      <c r="C21" s="34"/>
      <c r="D21" s="34"/>
      <c r="E21" s="34"/>
      <c r="F21" s="34"/>
      <c r="G21" s="44"/>
      <c r="H21" s="59"/>
      <c r="I21" s="59"/>
      <c r="J21" s="44"/>
      <c r="K21" s="44"/>
      <c r="L21" s="44"/>
      <c r="M21" s="44"/>
      <c r="N21" s="44"/>
      <c r="O21" s="44"/>
      <c r="P21" s="63"/>
      <c r="Q21" s="129"/>
      <c r="R21" s="60"/>
      <c r="S21" s="44"/>
      <c r="T21" s="44"/>
      <c r="U21" s="44"/>
      <c r="V21" s="60"/>
      <c r="W21" s="60"/>
      <c r="X21" s="44"/>
      <c r="Y21" s="44"/>
      <c r="Z21" s="44"/>
      <c r="AA21" s="44"/>
      <c r="AB21" s="44"/>
      <c r="AC21" s="44"/>
      <c r="AD21" s="44"/>
      <c r="AE21" s="34"/>
      <c r="AF21" s="34"/>
      <c r="AG21" s="34"/>
      <c r="AH21" s="58" t="str">
        <f t="shared" si="0"/>
        <v xml:space="preserve">  </v>
      </c>
      <c r="AI21" s="55"/>
      <c r="AJ21" s="58" t="str">
        <f t="shared" si="1"/>
        <v/>
      </c>
      <c r="AK21" s="34"/>
      <c r="AL21" s="35"/>
      <c r="AM21" s="58" t="str">
        <f t="shared" si="2"/>
        <v/>
      </c>
      <c r="AN21" s="36" t="str">
        <f>_xlfn.IFNA(VLOOKUP($AF21,Tipologia!$B$3:$H$17,2,FALSE),"")</f>
        <v/>
      </c>
      <c r="AO21" s="36" t="str">
        <f t="shared" si="3"/>
        <v/>
      </c>
      <c r="AP21" s="36" t="str">
        <f>_xlfn.IFNA(VLOOKUP(AG21,Tipologia!$A$20:$C$24,3,0),"")</f>
        <v/>
      </c>
      <c r="AQ21" s="36" t="str">
        <f t="shared" si="4"/>
        <v/>
      </c>
      <c r="AR21" s="36" t="str">
        <f>_xlfn.IFNA(VLOOKUP($AK21,Tipologia!$A$36:$B$40,2,FALSE),"")</f>
        <v/>
      </c>
      <c r="AS21" s="36" t="str">
        <f>_xlfn.IFNA(VLOOKUP(AL21,Tipologia!$A$44:$B$51,2,0),"")</f>
        <v/>
      </c>
      <c r="AT21" s="36" t="str">
        <f t="shared" si="5"/>
        <v xml:space="preserve">  </v>
      </c>
      <c r="AU21" s="36" t="str">
        <f t="shared" si="6"/>
        <v/>
      </c>
      <c r="AV21" s="36" t="str">
        <f t="shared" si="7"/>
        <v/>
      </c>
      <c r="AW21" s="57" t="str">
        <f t="shared" si="8"/>
        <v/>
      </c>
      <c r="AX21" s="37" t="str">
        <f>_xlfn.IFNA(VLOOKUP(AF21,Tipologia!$B$3:$H$17,4,FALSE),"")</f>
        <v/>
      </c>
      <c r="AY21" s="37" t="str">
        <f t="shared" si="9"/>
        <v/>
      </c>
      <c r="AZ21" s="38" t="str">
        <f>_xlfn.IFNA(VLOOKUP(AF21,Tipologia!$B$3:$H$17,3,FALSE),"")</f>
        <v/>
      </c>
      <c r="BA21" s="38" t="str">
        <f>IFERROR(VLOOKUP(AF21,Tipologia!$B$3:$H$17,5,FALSE),"")</f>
        <v/>
      </c>
      <c r="BB21" s="38" t="str">
        <f>IFERROR(VLOOKUP(AF21,Tipologia!$B$3:$H$17,6,0),"")</f>
        <v/>
      </c>
      <c r="BC21" s="44"/>
      <c r="BD21" s="60"/>
      <c r="BE21" s="44"/>
      <c r="BF21" s="39"/>
      <c r="BG21" s="39"/>
      <c r="BH21" s="102"/>
    </row>
    <row r="22" spans="1:60" ht="90" customHeight="1" x14ac:dyDescent="0.2">
      <c r="A22" s="130" t="str">
        <f t="shared" si="10"/>
        <v/>
      </c>
      <c r="B22" s="44"/>
      <c r="C22" s="34"/>
      <c r="D22" s="34"/>
      <c r="E22" s="34"/>
      <c r="F22" s="34"/>
      <c r="G22" s="44"/>
      <c r="H22" s="59"/>
      <c r="I22" s="59"/>
      <c r="J22" s="44"/>
      <c r="K22" s="44"/>
      <c r="L22" s="44"/>
      <c r="M22" s="44"/>
      <c r="N22" s="44"/>
      <c r="O22" s="44"/>
      <c r="P22" s="63"/>
      <c r="Q22" s="129"/>
      <c r="R22" s="60"/>
      <c r="S22" s="44"/>
      <c r="T22" s="44"/>
      <c r="U22" s="44"/>
      <c r="V22" s="60"/>
      <c r="W22" s="60"/>
      <c r="X22" s="44"/>
      <c r="Y22" s="44"/>
      <c r="Z22" s="44"/>
      <c r="AA22" s="44"/>
      <c r="AB22" s="44"/>
      <c r="AC22" s="44"/>
      <c r="AD22" s="44"/>
      <c r="AE22" s="34"/>
      <c r="AF22" s="34"/>
      <c r="AG22" s="34"/>
      <c r="AH22" s="58" t="str">
        <f t="shared" si="0"/>
        <v xml:space="preserve">  </v>
      </c>
      <c r="AI22" s="55"/>
      <c r="AJ22" s="58" t="str">
        <f t="shared" si="1"/>
        <v/>
      </c>
      <c r="AK22" s="34"/>
      <c r="AL22" s="35"/>
      <c r="AM22" s="58" t="str">
        <f t="shared" si="2"/>
        <v/>
      </c>
      <c r="AN22" s="36" t="str">
        <f>_xlfn.IFNA(VLOOKUP($AF22,Tipologia!$B$3:$H$17,2,FALSE),"")</f>
        <v/>
      </c>
      <c r="AO22" s="36" t="str">
        <f t="shared" si="3"/>
        <v/>
      </c>
      <c r="AP22" s="36" t="str">
        <f>_xlfn.IFNA(VLOOKUP(AG22,Tipologia!$A$20:$C$24,3,0),"")</f>
        <v/>
      </c>
      <c r="AQ22" s="36" t="str">
        <f t="shared" si="4"/>
        <v/>
      </c>
      <c r="AR22" s="36" t="str">
        <f>_xlfn.IFNA(VLOOKUP($AK22,Tipologia!$A$36:$B$40,2,FALSE),"")</f>
        <v/>
      </c>
      <c r="AS22" s="36" t="str">
        <f>_xlfn.IFNA(VLOOKUP(AL22,Tipologia!$A$44:$B$51,2,0),"")</f>
        <v/>
      </c>
      <c r="AT22" s="36" t="str">
        <f t="shared" si="5"/>
        <v xml:space="preserve">  </v>
      </c>
      <c r="AU22" s="36" t="str">
        <f t="shared" si="6"/>
        <v/>
      </c>
      <c r="AV22" s="36" t="str">
        <f t="shared" si="7"/>
        <v/>
      </c>
      <c r="AW22" s="57" t="str">
        <f t="shared" si="8"/>
        <v/>
      </c>
      <c r="AX22" s="37" t="str">
        <f>_xlfn.IFNA(VLOOKUP(AF22,Tipologia!$B$3:$H$17,4,FALSE),"")</f>
        <v/>
      </c>
      <c r="AY22" s="37" t="str">
        <f t="shared" si="9"/>
        <v/>
      </c>
      <c r="AZ22" s="38" t="str">
        <f>_xlfn.IFNA(VLOOKUP(AF22,Tipologia!$B$3:$H$17,3,FALSE),"")</f>
        <v/>
      </c>
      <c r="BA22" s="38" t="str">
        <f>IFERROR(VLOOKUP(AF22,Tipologia!$B$3:$H$17,5,FALSE),"")</f>
        <v/>
      </c>
      <c r="BB22" s="38" t="str">
        <f>IFERROR(VLOOKUP(AF22,Tipologia!$B$3:$H$17,6,0),"")</f>
        <v/>
      </c>
      <c r="BC22" s="44"/>
      <c r="BD22" s="60"/>
      <c r="BE22" s="44"/>
      <c r="BF22" s="39"/>
      <c r="BG22" s="39"/>
      <c r="BH22" s="102"/>
    </row>
    <row r="23" spans="1:60" ht="90" customHeight="1" x14ac:dyDescent="0.2">
      <c r="A23" s="130" t="str">
        <f t="shared" si="10"/>
        <v/>
      </c>
      <c r="B23" s="44"/>
      <c r="C23" s="34"/>
      <c r="D23" s="34"/>
      <c r="E23" s="34"/>
      <c r="F23" s="34"/>
      <c r="G23" s="44"/>
      <c r="H23" s="59"/>
      <c r="I23" s="59"/>
      <c r="J23" s="44"/>
      <c r="K23" s="44"/>
      <c r="L23" s="44"/>
      <c r="M23" s="44"/>
      <c r="N23" s="44"/>
      <c r="O23" s="44"/>
      <c r="P23" s="63"/>
      <c r="Q23" s="129"/>
      <c r="R23" s="60"/>
      <c r="S23" s="44"/>
      <c r="T23" s="44"/>
      <c r="U23" s="44"/>
      <c r="V23" s="60"/>
      <c r="W23" s="60"/>
      <c r="X23" s="44"/>
      <c r="Y23" s="44"/>
      <c r="Z23" s="44"/>
      <c r="AA23" s="44"/>
      <c r="AB23" s="44"/>
      <c r="AC23" s="44"/>
      <c r="AD23" s="44"/>
      <c r="AE23" s="34"/>
      <c r="AF23" s="34"/>
      <c r="AG23" s="34"/>
      <c r="AH23" s="58" t="str">
        <f t="shared" si="0"/>
        <v xml:space="preserve">  </v>
      </c>
      <c r="AI23" s="55"/>
      <c r="AJ23" s="58" t="str">
        <f t="shared" si="1"/>
        <v/>
      </c>
      <c r="AK23" s="34"/>
      <c r="AL23" s="35"/>
      <c r="AM23" s="58" t="str">
        <f t="shared" si="2"/>
        <v/>
      </c>
      <c r="AN23" s="36" t="str">
        <f>_xlfn.IFNA(VLOOKUP($AF23,Tipologia!$B$3:$H$17,2,FALSE),"")</f>
        <v/>
      </c>
      <c r="AO23" s="36" t="str">
        <f t="shared" si="3"/>
        <v/>
      </c>
      <c r="AP23" s="36" t="str">
        <f>_xlfn.IFNA(VLOOKUP(AG23,Tipologia!$A$20:$C$24,3,0),"")</f>
        <v/>
      </c>
      <c r="AQ23" s="36" t="str">
        <f t="shared" si="4"/>
        <v/>
      </c>
      <c r="AR23" s="36" t="str">
        <f>_xlfn.IFNA(VLOOKUP($AK23,Tipologia!$A$36:$B$40,2,FALSE),"")</f>
        <v/>
      </c>
      <c r="AS23" s="36" t="str">
        <f>_xlfn.IFNA(VLOOKUP(AL23,Tipologia!$A$44:$B$51,2,0),"")</f>
        <v/>
      </c>
      <c r="AT23" s="36" t="str">
        <f t="shared" si="5"/>
        <v xml:space="preserve">  </v>
      </c>
      <c r="AU23" s="36" t="str">
        <f t="shared" si="6"/>
        <v/>
      </c>
      <c r="AV23" s="36" t="str">
        <f t="shared" si="7"/>
        <v/>
      </c>
      <c r="AW23" s="57" t="str">
        <f t="shared" si="8"/>
        <v/>
      </c>
      <c r="AX23" s="37" t="str">
        <f>_xlfn.IFNA(VLOOKUP(AF23,Tipologia!$B$3:$H$17,4,FALSE),"")</f>
        <v/>
      </c>
      <c r="AY23" s="37" t="str">
        <f t="shared" si="9"/>
        <v/>
      </c>
      <c r="AZ23" s="38" t="str">
        <f>_xlfn.IFNA(VLOOKUP(AF23,Tipologia!$B$3:$H$17,3,FALSE),"")</f>
        <v/>
      </c>
      <c r="BA23" s="38" t="str">
        <f>IFERROR(VLOOKUP(AF23,Tipologia!$B$3:$H$17,5,FALSE),"")</f>
        <v/>
      </c>
      <c r="BB23" s="38" t="str">
        <f>IFERROR(VLOOKUP(AF23,Tipologia!$B$3:$H$17,6,0),"")</f>
        <v/>
      </c>
      <c r="BC23" s="44"/>
      <c r="BD23" s="60"/>
      <c r="BE23" s="44"/>
      <c r="BF23" s="39"/>
      <c r="BG23" s="39"/>
      <c r="BH23" s="102"/>
    </row>
    <row r="24" spans="1:60" ht="90" customHeight="1" x14ac:dyDescent="0.2">
      <c r="A24" s="130" t="str">
        <f t="shared" si="10"/>
        <v/>
      </c>
      <c r="B24" s="44"/>
      <c r="C24" s="34"/>
      <c r="D24" s="34"/>
      <c r="E24" s="34"/>
      <c r="F24" s="34"/>
      <c r="G24" s="44"/>
      <c r="H24" s="59"/>
      <c r="I24" s="59"/>
      <c r="J24" s="44"/>
      <c r="K24" s="44"/>
      <c r="L24" s="44"/>
      <c r="M24" s="44"/>
      <c r="N24" s="44"/>
      <c r="O24" s="44"/>
      <c r="P24" s="63"/>
      <c r="Q24" s="129"/>
      <c r="R24" s="60"/>
      <c r="S24" s="44"/>
      <c r="T24" s="44"/>
      <c r="U24" s="44"/>
      <c r="V24" s="60"/>
      <c r="W24" s="60"/>
      <c r="X24" s="44"/>
      <c r="Y24" s="44"/>
      <c r="Z24" s="44"/>
      <c r="AA24" s="44"/>
      <c r="AB24" s="44"/>
      <c r="AC24" s="44"/>
      <c r="AD24" s="44"/>
      <c r="AE24" s="34"/>
      <c r="AF24" s="34"/>
      <c r="AG24" s="34"/>
      <c r="AH24" s="58" t="str">
        <f t="shared" si="0"/>
        <v xml:space="preserve">  </v>
      </c>
      <c r="AI24" s="55"/>
      <c r="AJ24" s="58" t="str">
        <f t="shared" si="1"/>
        <v/>
      </c>
      <c r="AK24" s="34"/>
      <c r="AL24" s="35"/>
      <c r="AM24" s="58" t="str">
        <f t="shared" si="2"/>
        <v/>
      </c>
      <c r="AN24" s="36" t="str">
        <f>_xlfn.IFNA(VLOOKUP($AF24,Tipologia!$B$3:$H$17,2,FALSE),"")</f>
        <v/>
      </c>
      <c r="AO24" s="36" t="str">
        <f t="shared" si="3"/>
        <v/>
      </c>
      <c r="AP24" s="36" t="str">
        <f>_xlfn.IFNA(VLOOKUP(AG24,Tipologia!$A$20:$C$24,3,0),"")</f>
        <v/>
      </c>
      <c r="AQ24" s="36" t="str">
        <f t="shared" si="4"/>
        <v/>
      </c>
      <c r="AR24" s="36" t="str">
        <f>_xlfn.IFNA(VLOOKUP($AK24,Tipologia!$A$36:$B$40,2,FALSE),"")</f>
        <v/>
      </c>
      <c r="AS24" s="36" t="str">
        <f>_xlfn.IFNA(VLOOKUP(AL24,Tipologia!$A$44:$B$51,2,0),"")</f>
        <v/>
      </c>
      <c r="AT24" s="36" t="str">
        <f t="shared" si="5"/>
        <v xml:space="preserve">  </v>
      </c>
      <c r="AU24" s="36" t="str">
        <f t="shared" si="6"/>
        <v/>
      </c>
      <c r="AV24" s="36" t="str">
        <f t="shared" si="7"/>
        <v/>
      </c>
      <c r="AW24" s="57" t="str">
        <f t="shared" si="8"/>
        <v/>
      </c>
      <c r="AX24" s="37" t="str">
        <f>_xlfn.IFNA(VLOOKUP(AF24,Tipologia!$B$3:$H$17,4,FALSE),"")</f>
        <v/>
      </c>
      <c r="AY24" s="37" t="str">
        <f t="shared" si="9"/>
        <v/>
      </c>
      <c r="AZ24" s="38" t="str">
        <f>_xlfn.IFNA(VLOOKUP(AF24,Tipologia!$B$3:$H$17,3,FALSE),"")</f>
        <v/>
      </c>
      <c r="BA24" s="38" t="str">
        <f>IFERROR(VLOOKUP(AF24,Tipologia!$B$3:$H$17,5,FALSE),"")</f>
        <v/>
      </c>
      <c r="BB24" s="38" t="str">
        <f>IFERROR(VLOOKUP(AF24,Tipologia!$B$3:$H$17,6,0),"")</f>
        <v/>
      </c>
      <c r="BC24" s="44"/>
      <c r="BD24" s="60"/>
      <c r="BE24" s="44"/>
      <c r="BF24" s="39"/>
      <c r="BG24" s="39"/>
      <c r="BH24" s="102"/>
    </row>
    <row r="25" spans="1:60" ht="90" customHeight="1" x14ac:dyDescent="0.2">
      <c r="A25" s="130" t="str">
        <f t="shared" si="10"/>
        <v/>
      </c>
      <c r="B25" s="44"/>
      <c r="C25" s="34"/>
      <c r="D25" s="34"/>
      <c r="E25" s="34"/>
      <c r="F25" s="34"/>
      <c r="G25" s="44"/>
      <c r="H25" s="59"/>
      <c r="I25" s="59"/>
      <c r="J25" s="44"/>
      <c r="K25" s="44"/>
      <c r="L25" s="44"/>
      <c r="M25" s="44"/>
      <c r="N25" s="44"/>
      <c r="O25" s="44"/>
      <c r="P25" s="63"/>
      <c r="Q25" s="129"/>
      <c r="R25" s="60"/>
      <c r="S25" s="44"/>
      <c r="T25" s="44"/>
      <c r="U25" s="44"/>
      <c r="V25" s="60"/>
      <c r="W25" s="60"/>
      <c r="X25" s="44"/>
      <c r="Y25" s="44"/>
      <c r="Z25" s="44"/>
      <c r="AA25" s="44"/>
      <c r="AB25" s="44"/>
      <c r="AC25" s="44"/>
      <c r="AD25" s="44"/>
      <c r="AE25" s="34"/>
      <c r="AF25" s="34"/>
      <c r="AG25" s="34"/>
      <c r="AH25" s="58" t="str">
        <f t="shared" si="0"/>
        <v xml:space="preserve">  </v>
      </c>
      <c r="AI25" s="55"/>
      <c r="AJ25" s="58" t="str">
        <f t="shared" si="1"/>
        <v/>
      </c>
      <c r="AK25" s="34"/>
      <c r="AL25" s="35"/>
      <c r="AM25" s="58" t="str">
        <f t="shared" si="2"/>
        <v/>
      </c>
      <c r="AN25" s="36" t="str">
        <f>_xlfn.IFNA(VLOOKUP($AF25,Tipologia!$B$3:$H$17,2,FALSE),"")</f>
        <v/>
      </c>
      <c r="AO25" s="36" t="str">
        <f t="shared" si="3"/>
        <v/>
      </c>
      <c r="AP25" s="36" t="str">
        <f>_xlfn.IFNA(VLOOKUP(AG25,Tipologia!$A$20:$C$24,3,0),"")</f>
        <v/>
      </c>
      <c r="AQ25" s="36" t="str">
        <f t="shared" si="4"/>
        <v/>
      </c>
      <c r="AR25" s="36" t="str">
        <f>_xlfn.IFNA(VLOOKUP($AK25,Tipologia!$A$36:$B$40,2,FALSE),"")</f>
        <v/>
      </c>
      <c r="AS25" s="36" t="str">
        <f>_xlfn.IFNA(VLOOKUP(AL25,Tipologia!$A$44:$B$51,2,0),"")</f>
        <v/>
      </c>
      <c r="AT25" s="36" t="str">
        <f t="shared" si="5"/>
        <v xml:space="preserve">  </v>
      </c>
      <c r="AU25" s="36" t="str">
        <f t="shared" si="6"/>
        <v/>
      </c>
      <c r="AV25" s="36" t="str">
        <f t="shared" si="7"/>
        <v/>
      </c>
      <c r="AW25" s="57" t="str">
        <f t="shared" si="8"/>
        <v/>
      </c>
      <c r="AX25" s="37" t="str">
        <f>_xlfn.IFNA(VLOOKUP(AF25,Tipologia!$B$3:$H$17,4,FALSE),"")</f>
        <v/>
      </c>
      <c r="AY25" s="37" t="str">
        <f t="shared" si="9"/>
        <v/>
      </c>
      <c r="AZ25" s="38" t="str">
        <f>_xlfn.IFNA(VLOOKUP(AF25,Tipologia!$B$3:$H$17,3,FALSE),"")</f>
        <v/>
      </c>
      <c r="BA25" s="38" t="str">
        <f>IFERROR(VLOOKUP(AF25,Tipologia!$B$3:$H$17,5,FALSE),"")</f>
        <v/>
      </c>
      <c r="BB25" s="38" t="str">
        <f>IFERROR(VLOOKUP(AF25,Tipologia!$B$3:$H$17,6,0),"")</f>
        <v/>
      </c>
      <c r="BC25" s="44"/>
      <c r="BD25" s="60"/>
      <c r="BE25" s="44"/>
      <c r="BF25" s="39"/>
      <c r="BG25" s="39"/>
      <c r="BH25" s="102"/>
    </row>
    <row r="26" spans="1:60" ht="90" customHeight="1" x14ac:dyDescent="0.2">
      <c r="A26" s="130" t="str">
        <f t="shared" si="10"/>
        <v/>
      </c>
      <c r="B26" s="44"/>
      <c r="C26" s="34"/>
      <c r="D26" s="34"/>
      <c r="E26" s="34"/>
      <c r="F26" s="34"/>
      <c r="G26" s="44"/>
      <c r="H26" s="59"/>
      <c r="I26" s="59"/>
      <c r="J26" s="44"/>
      <c r="K26" s="44"/>
      <c r="L26" s="44"/>
      <c r="M26" s="44"/>
      <c r="N26" s="44"/>
      <c r="O26" s="44"/>
      <c r="P26" s="63"/>
      <c r="Q26" s="129"/>
      <c r="R26" s="60"/>
      <c r="S26" s="44"/>
      <c r="T26" s="44"/>
      <c r="U26" s="44"/>
      <c r="V26" s="60"/>
      <c r="W26" s="60"/>
      <c r="X26" s="44"/>
      <c r="Y26" s="44"/>
      <c r="Z26" s="44"/>
      <c r="AA26" s="44"/>
      <c r="AB26" s="44"/>
      <c r="AC26" s="44"/>
      <c r="AD26" s="44"/>
      <c r="AE26" s="34"/>
      <c r="AF26" s="34"/>
      <c r="AG26" s="34"/>
      <c r="AH26" s="58" t="str">
        <f t="shared" si="0"/>
        <v xml:space="preserve">  </v>
      </c>
      <c r="AI26" s="55"/>
      <c r="AJ26" s="58" t="str">
        <f t="shared" si="1"/>
        <v/>
      </c>
      <c r="AK26" s="34"/>
      <c r="AL26" s="35"/>
      <c r="AM26" s="58" t="str">
        <f t="shared" si="2"/>
        <v/>
      </c>
      <c r="AN26" s="36" t="str">
        <f>_xlfn.IFNA(VLOOKUP($AF26,Tipologia!$B$3:$H$17,2,FALSE),"")</f>
        <v/>
      </c>
      <c r="AO26" s="36" t="str">
        <f t="shared" si="3"/>
        <v/>
      </c>
      <c r="AP26" s="36" t="str">
        <f>_xlfn.IFNA(VLOOKUP(AG26,Tipologia!$A$20:$C$24,3,0),"")</f>
        <v/>
      </c>
      <c r="AQ26" s="36" t="str">
        <f t="shared" si="4"/>
        <v/>
      </c>
      <c r="AR26" s="36" t="str">
        <f>_xlfn.IFNA(VLOOKUP($AK26,Tipologia!$A$36:$B$40,2,FALSE),"")</f>
        <v/>
      </c>
      <c r="AS26" s="36" t="str">
        <f>_xlfn.IFNA(VLOOKUP(AL26,Tipologia!$A$44:$B$51,2,0),"")</f>
        <v/>
      </c>
      <c r="AT26" s="36" t="str">
        <f t="shared" si="5"/>
        <v xml:space="preserve">  </v>
      </c>
      <c r="AU26" s="36" t="str">
        <f t="shared" si="6"/>
        <v/>
      </c>
      <c r="AV26" s="36" t="str">
        <f t="shared" si="7"/>
        <v/>
      </c>
      <c r="AW26" s="57" t="str">
        <f t="shared" si="8"/>
        <v/>
      </c>
      <c r="AX26" s="37" t="str">
        <f>_xlfn.IFNA(VLOOKUP(AF26,Tipologia!$B$3:$H$17,4,FALSE),"")</f>
        <v/>
      </c>
      <c r="AY26" s="37" t="str">
        <f t="shared" si="9"/>
        <v/>
      </c>
      <c r="AZ26" s="38" t="str">
        <f>_xlfn.IFNA(VLOOKUP(AF26,Tipologia!$B$3:$H$17,3,FALSE),"")</f>
        <v/>
      </c>
      <c r="BA26" s="38" t="str">
        <f>IFERROR(VLOOKUP(AF26,Tipologia!$B$3:$H$17,5,FALSE),"")</f>
        <v/>
      </c>
      <c r="BB26" s="38" t="str">
        <f>IFERROR(VLOOKUP(AF26,Tipologia!$B$3:$H$17,6,0),"")</f>
        <v/>
      </c>
      <c r="BC26" s="44"/>
      <c r="BD26" s="60"/>
      <c r="BE26" s="44"/>
      <c r="BF26" s="39"/>
      <c r="BG26" s="39"/>
      <c r="BH26" s="102"/>
    </row>
    <row r="27" spans="1:60" ht="90" customHeight="1" x14ac:dyDescent="0.2">
      <c r="A27" s="130" t="str">
        <f t="shared" si="10"/>
        <v/>
      </c>
      <c r="B27" s="44"/>
      <c r="C27" s="34"/>
      <c r="D27" s="34"/>
      <c r="E27" s="34"/>
      <c r="F27" s="34"/>
      <c r="G27" s="44"/>
      <c r="H27" s="59"/>
      <c r="I27" s="59"/>
      <c r="J27" s="44"/>
      <c r="K27" s="44"/>
      <c r="L27" s="44"/>
      <c r="M27" s="44"/>
      <c r="N27" s="44"/>
      <c r="O27" s="44"/>
      <c r="P27" s="63"/>
      <c r="Q27" s="129"/>
      <c r="R27" s="60"/>
      <c r="S27" s="44"/>
      <c r="T27" s="44"/>
      <c r="U27" s="44"/>
      <c r="V27" s="60"/>
      <c r="W27" s="60"/>
      <c r="X27" s="44"/>
      <c r="Y27" s="44"/>
      <c r="Z27" s="44"/>
      <c r="AA27" s="44"/>
      <c r="AB27" s="44"/>
      <c r="AC27" s="44"/>
      <c r="AD27" s="44"/>
      <c r="AE27" s="34"/>
      <c r="AF27" s="34"/>
      <c r="AG27" s="34"/>
      <c r="AH27" s="58" t="str">
        <f t="shared" si="0"/>
        <v xml:space="preserve">  </v>
      </c>
      <c r="AI27" s="55"/>
      <c r="AJ27" s="58" t="str">
        <f t="shared" si="1"/>
        <v/>
      </c>
      <c r="AK27" s="34"/>
      <c r="AL27" s="35"/>
      <c r="AM27" s="58" t="str">
        <f t="shared" si="2"/>
        <v/>
      </c>
      <c r="AN27" s="36" t="str">
        <f>_xlfn.IFNA(VLOOKUP($AF27,Tipologia!$B$3:$H$17,2,FALSE),"")</f>
        <v/>
      </c>
      <c r="AO27" s="36" t="str">
        <f t="shared" si="3"/>
        <v/>
      </c>
      <c r="AP27" s="36" t="str">
        <f>_xlfn.IFNA(VLOOKUP(AG27,Tipologia!$A$20:$C$24,3,0),"")</f>
        <v/>
      </c>
      <c r="AQ27" s="36" t="str">
        <f t="shared" si="4"/>
        <v/>
      </c>
      <c r="AR27" s="36" t="str">
        <f>_xlfn.IFNA(VLOOKUP($AK27,Tipologia!$A$36:$B$40,2,FALSE),"")</f>
        <v/>
      </c>
      <c r="AS27" s="36" t="str">
        <f>_xlfn.IFNA(VLOOKUP(AL27,Tipologia!$A$44:$B$51,2,0),"")</f>
        <v/>
      </c>
      <c r="AT27" s="36" t="str">
        <f t="shared" si="5"/>
        <v xml:space="preserve">  </v>
      </c>
      <c r="AU27" s="36" t="str">
        <f t="shared" si="6"/>
        <v/>
      </c>
      <c r="AV27" s="36" t="str">
        <f t="shared" si="7"/>
        <v/>
      </c>
      <c r="AW27" s="57" t="str">
        <f t="shared" si="8"/>
        <v/>
      </c>
      <c r="AX27" s="37" t="str">
        <f>_xlfn.IFNA(VLOOKUP(AF27,Tipologia!$B$3:$H$17,4,FALSE),"")</f>
        <v/>
      </c>
      <c r="AY27" s="37" t="str">
        <f t="shared" si="9"/>
        <v/>
      </c>
      <c r="AZ27" s="38" t="str">
        <f>_xlfn.IFNA(VLOOKUP(AF27,Tipologia!$B$3:$H$17,3,FALSE),"")</f>
        <v/>
      </c>
      <c r="BA27" s="38" t="str">
        <f>IFERROR(VLOOKUP(AF27,Tipologia!$B$3:$H$17,5,FALSE),"")</f>
        <v/>
      </c>
      <c r="BB27" s="38" t="str">
        <f>IFERROR(VLOOKUP(AF27,Tipologia!$B$3:$H$17,6,0),"")</f>
        <v/>
      </c>
      <c r="BC27" s="44"/>
      <c r="BD27" s="60"/>
      <c r="BE27" s="44"/>
      <c r="BF27" s="39"/>
      <c r="BG27" s="39"/>
      <c r="BH27" s="102"/>
    </row>
    <row r="28" spans="1:60" ht="90" customHeight="1" x14ac:dyDescent="0.2">
      <c r="A28" s="130" t="str">
        <f t="shared" si="10"/>
        <v/>
      </c>
      <c r="B28" s="44"/>
      <c r="C28" s="34"/>
      <c r="D28" s="34"/>
      <c r="E28" s="34"/>
      <c r="F28" s="34"/>
      <c r="G28" s="44"/>
      <c r="H28" s="59"/>
      <c r="I28" s="59"/>
      <c r="J28" s="44"/>
      <c r="K28" s="44"/>
      <c r="L28" s="44"/>
      <c r="M28" s="44"/>
      <c r="N28" s="44"/>
      <c r="O28" s="44"/>
      <c r="P28" s="63"/>
      <c r="Q28" s="129"/>
      <c r="R28" s="60"/>
      <c r="S28" s="44"/>
      <c r="T28" s="44"/>
      <c r="U28" s="44"/>
      <c r="V28" s="60"/>
      <c r="W28" s="60"/>
      <c r="X28" s="44"/>
      <c r="Y28" s="44"/>
      <c r="Z28" s="44"/>
      <c r="AA28" s="44"/>
      <c r="AB28" s="44"/>
      <c r="AC28" s="44"/>
      <c r="AD28" s="44"/>
      <c r="AE28" s="34"/>
      <c r="AF28" s="34"/>
      <c r="AG28" s="34"/>
      <c r="AH28" s="58" t="str">
        <f t="shared" si="0"/>
        <v xml:space="preserve">  </v>
      </c>
      <c r="AI28" s="55"/>
      <c r="AJ28" s="58" t="str">
        <f t="shared" si="1"/>
        <v/>
      </c>
      <c r="AK28" s="34"/>
      <c r="AL28" s="35"/>
      <c r="AM28" s="58" t="str">
        <f t="shared" si="2"/>
        <v/>
      </c>
      <c r="AN28" s="36" t="str">
        <f>_xlfn.IFNA(VLOOKUP($AF28,Tipologia!$B$3:$H$17,2,FALSE),"")</f>
        <v/>
      </c>
      <c r="AO28" s="36" t="str">
        <f t="shared" si="3"/>
        <v/>
      </c>
      <c r="AP28" s="36" t="str">
        <f>_xlfn.IFNA(VLOOKUP(AG28,Tipologia!$A$20:$C$24,3,0),"")</f>
        <v/>
      </c>
      <c r="AQ28" s="36" t="str">
        <f t="shared" si="4"/>
        <v/>
      </c>
      <c r="AR28" s="36" t="str">
        <f>_xlfn.IFNA(VLOOKUP($AK28,Tipologia!$A$36:$B$40,2,FALSE),"")</f>
        <v/>
      </c>
      <c r="AS28" s="36" t="str">
        <f>_xlfn.IFNA(VLOOKUP(AL28,Tipologia!$A$44:$B$51,2,0),"")</f>
        <v/>
      </c>
      <c r="AT28" s="36" t="str">
        <f t="shared" si="5"/>
        <v xml:space="preserve">  </v>
      </c>
      <c r="AU28" s="36" t="str">
        <f t="shared" si="6"/>
        <v/>
      </c>
      <c r="AV28" s="36" t="str">
        <f t="shared" si="7"/>
        <v/>
      </c>
      <c r="AW28" s="57" t="str">
        <f t="shared" si="8"/>
        <v/>
      </c>
      <c r="AX28" s="37" t="str">
        <f>_xlfn.IFNA(VLOOKUP(AF28,Tipologia!$B$3:$H$17,4,FALSE),"")</f>
        <v/>
      </c>
      <c r="AY28" s="37" t="str">
        <f t="shared" si="9"/>
        <v/>
      </c>
      <c r="AZ28" s="38" t="str">
        <f>_xlfn.IFNA(VLOOKUP(AF28,Tipologia!$B$3:$H$17,3,FALSE),"")</f>
        <v/>
      </c>
      <c r="BA28" s="38" t="str">
        <f>IFERROR(VLOOKUP(AF28,Tipologia!$B$3:$H$17,5,FALSE),"")</f>
        <v/>
      </c>
      <c r="BB28" s="38" t="str">
        <f>IFERROR(VLOOKUP(AF28,Tipologia!$B$3:$H$17,6,0),"")</f>
        <v/>
      </c>
      <c r="BC28" s="44"/>
      <c r="BD28" s="60"/>
      <c r="BE28" s="44"/>
      <c r="BF28" s="39"/>
      <c r="BG28" s="39"/>
      <c r="BH28" s="102"/>
    </row>
    <row r="29" spans="1:60" ht="90" customHeight="1" x14ac:dyDescent="0.2">
      <c r="A29" s="130" t="str">
        <f t="shared" si="10"/>
        <v/>
      </c>
      <c r="B29" s="44"/>
      <c r="C29" s="34"/>
      <c r="D29" s="34"/>
      <c r="E29" s="34"/>
      <c r="F29" s="34"/>
      <c r="G29" s="44"/>
      <c r="H29" s="59"/>
      <c r="I29" s="59"/>
      <c r="J29" s="44"/>
      <c r="K29" s="44"/>
      <c r="L29" s="44"/>
      <c r="M29" s="44"/>
      <c r="N29" s="44"/>
      <c r="O29" s="44"/>
      <c r="P29" s="63"/>
      <c r="Q29" s="129"/>
      <c r="R29" s="60"/>
      <c r="S29" s="44"/>
      <c r="T29" s="44"/>
      <c r="U29" s="44"/>
      <c r="V29" s="60"/>
      <c r="W29" s="60"/>
      <c r="X29" s="44"/>
      <c r="Y29" s="44"/>
      <c r="Z29" s="44"/>
      <c r="AA29" s="44"/>
      <c r="AB29" s="44"/>
      <c r="AC29" s="44"/>
      <c r="AD29" s="44"/>
      <c r="AE29" s="34"/>
      <c r="AF29" s="34"/>
      <c r="AG29" s="34"/>
      <c r="AH29" s="58" t="str">
        <f t="shared" si="0"/>
        <v xml:space="preserve">  </v>
      </c>
      <c r="AI29" s="55"/>
      <c r="AJ29" s="58" t="str">
        <f t="shared" si="1"/>
        <v/>
      </c>
      <c r="AK29" s="34"/>
      <c r="AL29" s="35"/>
      <c r="AM29" s="58" t="str">
        <f t="shared" si="2"/>
        <v/>
      </c>
      <c r="AN29" s="36" t="str">
        <f>_xlfn.IFNA(VLOOKUP($AF29,Tipologia!$B$3:$H$17,2,FALSE),"")</f>
        <v/>
      </c>
      <c r="AO29" s="36" t="str">
        <f t="shared" si="3"/>
        <v/>
      </c>
      <c r="AP29" s="36" t="str">
        <f>_xlfn.IFNA(VLOOKUP(AG29,Tipologia!$A$20:$C$24,3,0),"")</f>
        <v/>
      </c>
      <c r="AQ29" s="36" t="str">
        <f t="shared" si="4"/>
        <v/>
      </c>
      <c r="AR29" s="36" t="str">
        <f>_xlfn.IFNA(VLOOKUP($AK29,Tipologia!$A$36:$B$40,2,FALSE),"")</f>
        <v/>
      </c>
      <c r="AS29" s="36" t="str">
        <f>_xlfn.IFNA(VLOOKUP(AL29,Tipologia!$A$44:$B$51,2,0),"")</f>
        <v/>
      </c>
      <c r="AT29" s="36" t="str">
        <f t="shared" si="5"/>
        <v xml:space="preserve">  </v>
      </c>
      <c r="AU29" s="36" t="str">
        <f t="shared" si="6"/>
        <v/>
      </c>
      <c r="AV29" s="36" t="str">
        <f t="shared" si="7"/>
        <v/>
      </c>
      <c r="AW29" s="57" t="str">
        <f t="shared" si="8"/>
        <v/>
      </c>
      <c r="AX29" s="37" t="str">
        <f>_xlfn.IFNA(VLOOKUP(AF29,Tipologia!$B$3:$H$17,4,FALSE),"")</f>
        <v/>
      </c>
      <c r="AY29" s="37" t="str">
        <f t="shared" si="9"/>
        <v/>
      </c>
      <c r="AZ29" s="38" t="str">
        <f>_xlfn.IFNA(VLOOKUP(AF29,Tipologia!$B$3:$H$17,3,FALSE),"")</f>
        <v/>
      </c>
      <c r="BA29" s="38" t="str">
        <f>IFERROR(VLOOKUP(AF29,Tipologia!$B$3:$H$17,5,FALSE),"")</f>
        <v/>
      </c>
      <c r="BB29" s="38" t="str">
        <f>IFERROR(VLOOKUP(AF29,Tipologia!$B$3:$H$17,6,0),"")</f>
        <v/>
      </c>
      <c r="BC29" s="44"/>
      <c r="BD29" s="60"/>
      <c r="BE29" s="44"/>
      <c r="BF29" s="39"/>
      <c r="BG29" s="39"/>
      <c r="BH29" s="102"/>
    </row>
    <row r="30" spans="1:60" ht="90" customHeight="1" x14ac:dyDescent="0.2">
      <c r="A30" s="130" t="str">
        <f t="shared" si="10"/>
        <v/>
      </c>
      <c r="B30" s="44"/>
      <c r="C30" s="34"/>
      <c r="D30" s="34"/>
      <c r="E30" s="34"/>
      <c r="F30" s="34"/>
      <c r="G30" s="44"/>
      <c r="H30" s="59"/>
      <c r="I30" s="59"/>
      <c r="J30" s="44"/>
      <c r="K30" s="44"/>
      <c r="L30" s="44"/>
      <c r="M30" s="44"/>
      <c r="N30" s="44"/>
      <c r="O30" s="44"/>
      <c r="P30" s="63"/>
      <c r="Q30" s="129"/>
      <c r="R30" s="60"/>
      <c r="S30" s="44"/>
      <c r="T30" s="44"/>
      <c r="U30" s="44"/>
      <c r="V30" s="60"/>
      <c r="W30" s="60"/>
      <c r="X30" s="44"/>
      <c r="Y30" s="44"/>
      <c r="Z30" s="44"/>
      <c r="AA30" s="44"/>
      <c r="AB30" s="44"/>
      <c r="AC30" s="44"/>
      <c r="AD30" s="44"/>
      <c r="AE30" s="34"/>
      <c r="AF30" s="34"/>
      <c r="AG30" s="34"/>
      <c r="AH30" s="58" t="str">
        <f t="shared" si="0"/>
        <v xml:space="preserve">  </v>
      </c>
      <c r="AI30" s="55"/>
      <c r="AJ30" s="58" t="str">
        <f t="shared" si="1"/>
        <v/>
      </c>
      <c r="AK30" s="34"/>
      <c r="AL30" s="35"/>
      <c r="AM30" s="58" t="str">
        <f t="shared" si="2"/>
        <v/>
      </c>
      <c r="AN30" s="36" t="str">
        <f>_xlfn.IFNA(VLOOKUP($AF30,Tipologia!$B$3:$H$17,2,FALSE),"")</f>
        <v/>
      </c>
      <c r="AO30" s="36" t="str">
        <f t="shared" si="3"/>
        <v/>
      </c>
      <c r="AP30" s="36" t="str">
        <f>_xlfn.IFNA(VLOOKUP(AG30,Tipologia!$A$20:$C$24,3,0),"")</f>
        <v/>
      </c>
      <c r="AQ30" s="36" t="str">
        <f t="shared" si="4"/>
        <v/>
      </c>
      <c r="AR30" s="36" t="str">
        <f>_xlfn.IFNA(VLOOKUP($AK30,Tipologia!$A$36:$B$40,2,FALSE),"")</f>
        <v/>
      </c>
      <c r="AS30" s="36" t="str">
        <f>_xlfn.IFNA(VLOOKUP(AL30,Tipologia!$A$44:$B$51,2,0),"")</f>
        <v/>
      </c>
      <c r="AT30" s="36" t="str">
        <f t="shared" si="5"/>
        <v xml:space="preserve">  </v>
      </c>
      <c r="AU30" s="36" t="str">
        <f t="shared" si="6"/>
        <v/>
      </c>
      <c r="AV30" s="36" t="str">
        <f t="shared" si="7"/>
        <v/>
      </c>
      <c r="AW30" s="57" t="str">
        <f t="shared" si="8"/>
        <v/>
      </c>
      <c r="AX30" s="37" t="str">
        <f>_xlfn.IFNA(VLOOKUP(AF30,Tipologia!$B$3:$H$17,4,FALSE),"")</f>
        <v/>
      </c>
      <c r="AY30" s="37" t="str">
        <f t="shared" si="9"/>
        <v/>
      </c>
      <c r="AZ30" s="38" t="str">
        <f>_xlfn.IFNA(VLOOKUP(AF30,Tipologia!$B$3:$H$17,3,FALSE),"")</f>
        <v/>
      </c>
      <c r="BA30" s="38" t="str">
        <f>IFERROR(VLOOKUP(AF30,Tipologia!$B$3:$H$17,5,FALSE),"")</f>
        <v/>
      </c>
      <c r="BB30" s="38" t="str">
        <f>IFERROR(VLOOKUP(AF30,Tipologia!$B$3:$H$17,6,0),"")</f>
        <v/>
      </c>
      <c r="BC30" s="44"/>
      <c r="BD30" s="60"/>
      <c r="BE30" s="44"/>
      <c r="BF30" s="39"/>
      <c r="BG30" s="39"/>
      <c r="BH30" s="102"/>
    </row>
    <row r="31" spans="1:60" ht="90" customHeight="1" x14ac:dyDescent="0.2">
      <c r="A31" s="130" t="str">
        <f t="shared" si="10"/>
        <v/>
      </c>
      <c r="B31" s="44"/>
      <c r="C31" s="34"/>
      <c r="D31" s="34"/>
      <c r="E31" s="34"/>
      <c r="F31" s="34"/>
      <c r="G31" s="44"/>
      <c r="H31" s="59"/>
      <c r="I31" s="59"/>
      <c r="J31" s="44"/>
      <c r="K31" s="44"/>
      <c r="L31" s="44"/>
      <c r="M31" s="44"/>
      <c r="N31" s="44"/>
      <c r="O31" s="44"/>
      <c r="P31" s="63"/>
      <c r="Q31" s="129"/>
      <c r="R31" s="60"/>
      <c r="S31" s="44"/>
      <c r="T31" s="44"/>
      <c r="U31" s="44"/>
      <c r="V31" s="60"/>
      <c r="W31" s="60"/>
      <c r="X31" s="44"/>
      <c r="Y31" s="44"/>
      <c r="Z31" s="44"/>
      <c r="AA31" s="44"/>
      <c r="AB31" s="44"/>
      <c r="AC31" s="44"/>
      <c r="AD31" s="44"/>
      <c r="AE31" s="34"/>
      <c r="AF31" s="34"/>
      <c r="AG31" s="34"/>
      <c r="AH31" s="58" t="str">
        <f t="shared" si="0"/>
        <v xml:space="preserve">  </v>
      </c>
      <c r="AI31" s="55"/>
      <c r="AJ31" s="58" t="str">
        <f t="shared" si="1"/>
        <v/>
      </c>
      <c r="AK31" s="34"/>
      <c r="AL31" s="35"/>
      <c r="AM31" s="58" t="str">
        <f t="shared" si="2"/>
        <v/>
      </c>
      <c r="AN31" s="36" t="str">
        <f>_xlfn.IFNA(VLOOKUP($AF31,Tipologia!$B$3:$H$17,2,FALSE),"")</f>
        <v/>
      </c>
      <c r="AO31" s="36" t="str">
        <f t="shared" si="3"/>
        <v/>
      </c>
      <c r="AP31" s="36" t="str">
        <f>_xlfn.IFNA(VLOOKUP(AG31,Tipologia!$A$20:$C$24,3,0),"")</f>
        <v/>
      </c>
      <c r="AQ31" s="36" t="str">
        <f t="shared" si="4"/>
        <v/>
      </c>
      <c r="AR31" s="36" t="str">
        <f>_xlfn.IFNA(VLOOKUP($AK31,Tipologia!$A$36:$B$40,2,FALSE),"")</f>
        <v/>
      </c>
      <c r="AS31" s="36" t="str">
        <f>_xlfn.IFNA(VLOOKUP(AL31,Tipologia!$A$44:$B$51,2,0),"")</f>
        <v/>
      </c>
      <c r="AT31" s="36" t="str">
        <f t="shared" si="5"/>
        <v xml:space="preserve">  </v>
      </c>
      <c r="AU31" s="36" t="str">
        <f t="shared" si="6"/>
        <v/>
      </c>
      <c r="AV31" s="36" t="str">
        <f t="shared" si="7"/>
        <v/>
      </c>
      <c r="AW31" s="57" t="str">
        <f t="shared" si="8"/>
        <v/>
      </c>
      <c r="AX31" s="37" t="str">
        <f>_xlfn.IFNA(VLOOKUP(AF31,Tipologia!$B$3:$H$17,4,FALSE),"")</f>
        <v/>
      </c>
      <c r="AY31" s="37" t="str">
        <f t="shared" si="9"/>
        <v/>
      </c>
      <c r="AZ31" s="38" t="str">
        <f>_xlfn.IFNA(VLOOKUP(AF31,Tipologia!$B$3:$H$17,3,FALSE),"")</f>
        <v/>
      </c>
      <c r="BA31" s="38" t="str">
        <f>IFERROR(VLOOKUP(AF31,Tipologia!$B$3:$H$17,5,FALSE),"")</f>
        <v/>
      </c>
      <c r="BB31" s="38" t="str">
        <f>IFERROR(VLOOKUP(AF31,Tipologia!$B$3:$H$17,6,0),"")</f>
        <v/>
      </c>
      <c r="BC31" s="44"/>
      <c r="BD31" s="60"/>
      <c r="BE31" s="44"/>
      <c r="BF31" s="39"/>
      <c r="BG31" s="39"/>
      <c r="BH31" s="102"/>
    </row>
    <row r="32" spans="1:60" ht="90" customHeight="1" x14ac:dyDescent="0.2">
      <c r="A32" s="130" t="str">
        <f t="shared" si="10"/>
        <v/>
      </c>
      <c r="B32" s="44"/>
      <c r="C32" s="34"/>
      <c r="D32" s="34"/>
      <c r="E32" s="34"/>
      <c r="F32" s="34"/>
      <c r="G32" s="44"/>
      <c r="H32" s="59"/>
      <c r="I32" s="59"/>
      <c r="J32" s="44"/>
      <c r="K32" s="44"/>
      <c r="L32" s="44"/>
      <c r="M32" s="44"/>
      <c r="N32" s="44"/>
      <c r="O32" s="44"/>
      <c r="P32" s="63"/>
      <c r="Q32" s="129"/>
      <c r="R32" s="60"/>
      <c r="S32" s="44"/>
      <c r="T32" s="44"/>
      <c r="U32" s="44"/>
      <c r="V32" s="60"/>
      <c r="W32" s="60"/>
      <c r="X32" s="44"/>
      <c r="Y32" s="44"/>
      <c r="Z32" s="44"/>
      <c r="AA32" s="44"/>
      <c r="AB32" s="44"/>
      <c r="AC32" s="44"/>
      <c r="AD32" s="44"/>
      <c r="AE32" s="34"/>
      <c r="AF32" s="34"/>
      <c r="AG32" s="34"/>
      <c r="AH32" s="58" t="str">
        <f t="shared" si="0"/>
        <v xml:space="preserve">  </v>
      </c>
      <c r="AI32" s="55"/>
      <c r="AJ32" s="58" t="str">
        <f t="shared" si="1"/>
        <v/>
      </c>
      <c r="AK32" s="34"/>
      <c r="AL32" s="35"/>
      <c r="AM32" s="58" t="str">
        <f t="shared" si="2"/>
        <v/>
      </c>
      <c r="AN32" s="36" t="str">
        <f>_xlfn.IFNA(VLOOKUP($AF32,Tipologia!$B$3:$H$17,2,FALSE),"")</f>
        <v/>
      </c>
      <c r="AO32" s="36" t="str">
        <f t="shared" si="3"/>
        <v/>
      </c>
      <c r="AP32" s="36" t="str">
        <f>_xlfn.IFNA(VLOOKUP(AG32,Tipologia!$A$20:$C$24,3,0),"")</f>
        <v/>
      </c>
      <c r="AQ32" s="36" t="str">
        <f t="shared" si="4"/>
        <v/>
      </c>
      <c r="AR32" s="36" t="str">
        <f>_xlfn.IFNA(VLOOKUP($AK32,Tipologia!$A$36:$B$40,2,FALSE),"")</f>
        <v/>
      </c>
      <c r="AS32" s="36" t="str">
        <f>_xlfn.IFNA(VLOOKUP(AL32,Tipologia!$A$44:$B$51,2,0),"")</f>
        <v/>
      </c>
      <c r="AT32" s="36" t="str">
        <f t="shared" si="5"/>
        <v xml:space="preserve">  </v>
      </c>
      <c r="AU32" s="36" t="str">
        <f t="shared" si="6"/>
        <v/>
      </c>
      <c r="AV32" s="36" t="str">
        <f t="shared" si="7"/>
        <v/>
      </c>
      <c r="AW32" s="57" t="str">
        <f t="shared" si="8"/>
        <v/>
      </c>
      <c r="AX32" s="37" t="str">
        <f>_xlfn.IFNA(VLOOKUP(AF32,Tipologia!$B$3:$H$17,4,FALSE),"")</f>
        <v/>
      </c>
      <c r="AY32" s="37" t="str">
        <f t="shared" si="9"/>
        <v/>
      </c>
      <c r="AZ32" s="38" t="str">
        <f>_xlfn.IFNA(VLOOKUP(AF32,Tipologia!$B$3:$H$17,3,FALSE),"")</f>
        <v/>
      </c>
      <c r="BA32" s="38" t="str">
        <f>IFERROR(VLOOKUP(AF32,Tipologia!$B$3:$H$17,5,FALSE),"")</f>
        <v/>
      </c>
      <c r="BB32" s="38" t="str">
        <f>IFERROR(VLOOKUP(AF32,Tipologia!$B$3:$H$17,6,0),"")</f>
        <v/>
      </c>
      <c r="BC32" s="44"/>
      <c r="BD32" s="60"/>
      <c r="BE32" s="44"/>
      <c r="BF32" s="39"/>
      <c r="BG32" s="39"/>
      <c r="BH32" s="102"/>
    </row>
    <row r="33" spans="1:60" ht="90" customHeight="1" x14ac:dyDescent="0.2">
      <c r="A33" s="130" t="str">
        <f t="shared" si="10"/>
        <v/>
      </c>
      <c r="B33" s="44"/>
      <c r="C33" s="34"/>
      <c r="D33" s="34"/>
      <c r="E33" s="34"/>
      <c r="F33" s="34"/>
      <c r="G33" s="44"/>
      <c r="H33" s="59"/>
      <c r="I33" s="59"/>
      <c r="J33" s="44"/>
      <c r="K33" s="44"/>
      <c r="L33" s="44"/>
      <c r="M33" s="44"/>
      <c r="N33" s="44"/>
      <c r="O33" s="44"/>
      <c r="P33" s="63"/>
      <c r="Q33" s="129"/>
      <c r="R33" s="60"/>
      <c r="S33" s="44"/>
      <c r="T33" s="44"/>
      <c r="U33" s="44"/>
      <c r="V33" s="60"/>
      <c r="W33" s="60"/>
      <c r="X33" s="44"/>
      <c r="Y33" s="44"/>
      <c r="Z33" s="44"/>
      <c r="AA33" s="44"/>
      <c r="AB33" s="44"/>
      <c r="AC33" s="44"/>
      <c r="AD33" s="44"/>
      <c r="AE33" s="34"/>
      <c r="AF33" s="34"/>
      <c r="AG33" s="34"/>
      <c r="AH33" s="58" t="str">
        <f t="shared" si="0"/>
        <v xml:space="preserve">  </v>
      </c>
      <c r="AI33" s="55"/>
      <c r="AJ33" s="58" t="str">
        <f t="shared" si="1"/>
        <v/>
      </c>
      <c r="AK33" s="34"/>
      <c r="AL33" s="35"/>
      <c r="AM33" s="58" t="str">
        <f t="shared" si="2"/>
        <v/>
      </c>
      <c r="AN33" s="36" t="str">
        <f>_xlfn.IFNA(VLOOKUP($AF33,Tipologia!$B$3:$H$17,2,FALSE),"")</f>
        <v/>
      </c>
      <c r="AO33" s="36" t="str">
        <f t="shared" si="3"/>
        <v/>
      </c>
      <c r="AP33" s="36" t="str">
        <f>_xlfn.IFNA(VLOOKUP(AG33,Tipologia!$A$20:$C$24,3,0),"")</f>
        <v/>
      </c>
      <c r="AQ33" s="36" t="str">
        <f t="shared" si="4"/>
        <v/>
      </c>
      <c r="AR33" s="36" t="str">
        <f>_xlfn.IFNA(VLOOKUP($AK33,Tipologia!$A$36:$B$40,2,FALSE),"")</f>
        <v/>
      </c>
      <c r="AS33" s="36" t="str">
        <f>_xlfn.IFNA(VLOOKUP(AL33,Tipologia!$A$44:$B$51,2,0),"")</f>
        <v/>
      </c>
      <c r="AT33" s="36" t="str">
        <f t="shared" si="5"/>
        <v xml:space="preserve">  </v>
      </c>
      <c r="AU33" s="36" t="str">
        <f t="shared" si="6"/>
        <v/>
      </c>
      <c r="AV33" s="36" t="str">
        <f t="shared" si="7"/>
        <v/>
      </c>
      <c r="AW33" s="57" t="str">
        <f t="shared" si="8"/>
        <v/>
      </c>
      <c r="AX33" s="37" t="str">
        <f>_xlfn.IFNA(VLOOKUP(AF33,Tipologia!$B$3:$H$17,4,FALSE),"")</f>
        <v/>
      </c>
      <c r="AY33" s="37" t="str">
        <f t="shared" si="9"/>
        <v/>
      </c>
      <c r="AZ33" s="38" t="str">
        <f>_xlfn.IFNA(VLOOKUP(AF33,Tipologia!$B$3:$H$17,3,FALSE),"")</f>
        <v/>
      </c>
      <c r="BA33" s="38" t="str">
        <f>IFERROR(VLOOKUP(AF33,Tipologia!$B$3:$H$17,5,FALSE),"")</f>
        <v/>
      </c>
      <c r="BB33" s="38" t="str">
        <f>IFERROR(VLOOKUP(AF33,Tipologia!$B$3:$H$17,6,0),"")</f>
        <v/>
      </c>
      <c r="BC33" s="44"/>
      <c r="BD33" s="60"/>
      <c r="BE33" s="44"/>
      <c r="BF33" s="39"/>
      <c r="BG33" s="39"/>
      <c r="BH33" s="102"/>
    </row>
    <row r="34" spans="1:60" ht="90" customHeight="1" x14ac:dyDescent="0.2">
      <c r="A34" s="130" t="str">
        <f t="shared" si="10"/>
        <v/>
      </c>
      <c r="B34" s="44"/>
      <c r="C34" s="34"/>
      <c r="D34" s="34"/>
      <c r="E34" s="34"/>
      <c r="F34" s="34"/>
      <c r="G34" s="44"/>
      <c r="H34" s="59"/>
      <c r="I34" s="59"/>
      <c r="J34" s="44"/>
      <c r="K34" s="44"/>
      <c r="L34" s="44"/>
      <c r="M34" s="44"/>
      <c r="N34" s="44"/>
      <c r="O34" s="44"/>
      <c r="P34" s="63"/>
      <c r="Q34" s="129"/>
      <c r="R34" s="60"/>
      <c r="S34" s="44"/>
      <c r="T34" s="44"/>
      <c r="U34" s="44"/>
      <c r="V34" s="60"/>
      <c r="W34" s="60"/>
      <c r="X34" s="44"/>
      <c r="Y34" s="44"/>
      <c r="Z34" s="44"/>
      <c r="AA34" s="44"/>
      <c r="AB34" s="44"/>
      <c r="AC34" s="44"/>
      <c r="AD34" s="44"/>
      <c r="AE34" s="34"/>
      <c r="AF34" s="34"/>
      <c r="AG34" s="34"/>
      <c r="AH34" s="58" t="str">
        <f t="shared" si="0"/>
        <v xml:space="preserve">  </v>
      </c>
      <c r="AI34" s="55"/>
      <c r="AJ34" s="58" t="str">
        <f t="shared" si="1"/>
        <v/>
      </c>
      <c r="AK34" s="34"/>
      <c r="AL34" s="35"/>
      <c r="AM34" s="58" t="str">
        <f t="shared" si="2"/>
        <v/>
      </c>
      <c r="AN34" s="36" t="str">
        <f>_xlfn.IFNA(VLOOKUP($AF34,Tipologia!$B$3:$H$17,2,FALSE),"")</f>
        <v/>
      </c>
      <c r="AO34" s="36" t="str">
        <f t="shared" si="3"/>
        <v/>
      </c>
      <c r="AP34" s="36" t="str">
        <f>_xlfn.IFNA(VLOOKUP(AG34,Tipologia!$A$20:$C$24,3,0),"")</f>
        <v/>
      </c>
      <c r="AQ34" s="36" t="str">
        <f t="shared" si="4"/>
        <v/>
      </c>
      <c r="AR34" s="36" t="str">
        <f>_xlfn.IFNA(VLOOKUP($AK34,Tipologia!$A$36:$B$40,2,FALSE),"")</f>
        <v/>
      </c>
      <c r="AS34" s="36" t="str">
        <f>_xlfn.IFNA(VLOOKUP(AL34,Tipologia!$A$44:$B$51,2,0),"")</f>
        <v/>
      </c>
      <c r="AT34" s="36" t="str">
        <f t="shared" si="5"/>
        <v xml:space="preserve">  </v>
      </c>
      <c r="AU34" s="36" t="str">
        <f t="shared" si="6"/>
        <v/>
      </c>
      <c r="AV34" s="36" t="str">
        <f t="shared" si="7"/>
        <v/>
      </c>
      <c r="AW34" s="57" t="str">
        <f t="shared" si="8"/>
        <v/>
      </c>
      <c r="AX34" s="37" t="str">
        <f>_xlfn.IFNA(VLOOKUP(AF34,Tipologia!$B$3:$H$17,4,FALSE),"")</f>
        <v/>
      </c>
      <c r="AY34" s="37" t="str">
        <f t="shared" si="9"/>
        <v/>
      </c>
      <c r="AZ34" s="38" t="str">
        <f>_xlfn.IFNA(VLOOKUP(AF34,Tipologia!$B$3:$H$17,3,FALSE),"")</f>
        <v/>
      </c>
      <c r="BA34" s="38" t="str">
        <f>IFERROR(VLOOKUP(AF34,Tipologia!$B$3:$H$17,5,FALSE),"")</f>
        <v/>
      </c>
      <c r="BB34" s="38" t="str">
        <f>IFERROR(VLOOKUP(AF34,Tipologia!$B$3:$H$17,6,0),"")</f>
        <v/>
      </c>
      <c r="BC34" s="44"/>
      <c r="BD34" s="60"/>
      <c r="BE34" s="44"/>
      <c r="BF34" s="39"/>
      <c r="BG34" s="39"/>
      <c r="BH34" s="102"/>
    </row>
    <row r="35" spans="1:60" ht="90" customHeight="1" x14ac:dyDescent="0.2">
      <c r="A35" s="130" t="str">
        <f t="shared" si="10"/>
        <v/>
      </c>
      <c r="B35" s="44"/>
      <c r="C35" s="34"/>
      <c r="D35" s="34"/>
      <c r="E35" s="34"/>
      <c r="F35" s="34"/>
      <c r="G35" s="44"/>
      <c r="H35" s="59"/>
      <c r="I35" s="59"/>
      <c r="J35" s="44"/>
      <c r="K35" s="44"/>
      <c r="L35" s="44"/>
      <c r="M35" s="44"/>
      <c r="N35" s="44"/>
      <c r="O35" s="44"/>
      <c r="P35" s="63"/>
      <c r="Q35" s="129"/>
      <c r="R35" s="60"/>
      <c r="S35" s="44"/>
      <c r="T35" s="44"/>
      <c r="U35" s="44"/>
      <c r="V35" s="60"/>
      <c r="W35" s="60"/>
      <c r="X35" s="44"/>
      <c r="Y35" s="44"/>
      <c r="Z35" s="44"/>
      <c r="AA35" s="44"/>
      <c r="AB35" s="44"/>
      <c r="AC35" s="44"/>
      <c r="AD35" s="44"/>
      <c r="AE35" s="34"/>
      <c r="AF35" s="34"/>
      <c r="AG35" s="34"/>
      <c r="AH35" s="58" t="str">
        <f t="shared" si="0"/>
        <v xml:space="preserve">  </v>
      </c>
      <c r="AI35" s="55"/>
      <c r="AJ35" s="58" t="str">
        <f t="shared" si="1"/>
        <v/>
      </c>
      <c r="AK35" s="34"/>
      <c r="AL35" s="35"/>
      <c r="AM35" s="58" t="str">
        <f t="shared" si="2"/>
        <v/>
      </c>
      <c r="AN35" s="36" t="str">
        <f>_xlfn.IFNA(VLOOKUP($AF35,Tipologia!$B$3:$H$17,2,FALSE),"")</f>
        <v/>
      </c>
      <c r="AO35" s="36" t="str">
        <f t="shared" si="3"/>
        <v/>
      </c>
      <c r="AP35" s="36" t="str">
        <f>_xlfn.IFNA(VLOOKUP(AG35,Tipologia!$A$20:$C$24,3,0),"")</f>
        <v/>
      </c>
      <c r="AQ35" s="36" t="str">
        <f t="shared" si="4"/>
        <v/>
      </c>
      <c r="AR35" s="36" t="str">
        <f>_xlfn.IFNA(VLOOKUP($AK35,Tipologia!$A$36:$B$40,2,FALSE),"")</f>
        <v/>
      </c>
      <c r="AS35" s="36" t="str">
        <f>_xlfn.IFNA(VLOOKUP(AL35,Tipologia!$A$44:$B$51,2,0),"")</f>
        <v/>
      </c>
      <c r="AT35" s="36" t="str">
        <f t="shared" si="5"/>
        <v xml:space="preserve">  </v>
      </c>
      <c r="AU35" s="36" t="str">
        <f t="shared" si="6"/>
        <v/>
      </c>
      <c r="AV35" s="36" t="str">
        <f t="shared" si="7"/>
        <v/>
      </c>
      <c r="AW35" s="57" t="str">
        <f t="shared" si="8"/>
        <v/>
      </c>
      <c r="AX35" s="37" t="str">
        <f>_xlfn.IFNA(VLOOKUP(AF35,Tipologia!$B$3:$H$17,4,FALSE),"")</f>
        <v/>
      </c>
      <c r="AY35" s="37" t="str">
        <f t="shared" si="9"/>
        <v/>
      </c>
      <c r="AZ35" s="38" t="str">
        <f>_xlfn.IFNA(VLOOKUP(AF35,Tipologia!$B$3:$H$17,3,FALSE),"")</f>
        <v/>
      </c>
      <c r="BA35" s="38" t="str">
        <f>IFERROR(VLOOKUP(AF35,Tipologia!$B$3:$H$17,5,FALSE),"")</f>
        <v/>
      </c>
      <c r="BB35" s="38" t="str">
        <f>IFERROR(VLOOKUP(AF35,Tipologia!$B$3:$H$17,6,0),"")</f>
        <v/>
      </c>
      <c r="BC35" s="44"/>
      <c r="BD35" s="60"/>
      <c r="BE35" s="44"/>
      <c r="BF35" s="39"/>
      <c r="BG35" s="39"/>
      <c r="BH35" s="102"/>
    </row>
    <row r="36" spans="1:60" ht="90" customHeight="1" x14ac:dyDescent="0.2">
      <c r="A36" s="130" t="str">
        <f t="shared" si="10"/>
        <v/>
      </c>
      <c r="B36" s="44"/>
      <c r="C36" s="34"/>
      <c r="D36" s="34"/>
      <c r="E36" s="34"/>
      <c r="F36" s="34"/>
      <c r="G36" s="44"/>
      <c r="H36" s="59"/>
      <c r="I36" s="59"/>
      <c r="J36" s="44"/>
      <c r="K36" s="44"/>
      <c r="L36" s="44"/>
      <c r="M36" s="44"/>
      <c r="N36" s="44"/>
      <c r="O36" s="44"/>
      <c r="P36" s="63"/>
      <c r="Q36" s="129"/>
      <c r="R36" s="60"/>
      <c r="S36" s="44"/>
      <c r="T36" s="44"/>
      <c r="U36" s="44"/>
      <c r="V36" s="60"/>
      <c r="W36" s="60"/>
      <c r="X36" s="44"/>
      <c r="Y36" s="44"/>
      <c r="Z36" s="44"/>
      <c r="AA36" s="44"/>
      <c r="AB36" s="44"/>
      <c r="AC36" s="44"/>
      <c r="AD36" s="44"/>
      <c r="AE36" s="34"/>
      <c r="AF36" s="34"/>
      <c r="AG36" s="34"/>
      <c r="AH36" s="58" t="str">
        <f t="shared" si="0"/>
        <v xml:space="preserve">  </v>
      </c>
      <c r="AI36" s="55"/>
      <c r="AJ36" s="58" t="str">
        <f t="shared" si="1"/>
        <v/>
      </c>
      <c r="AK36" s="34"/>
      <c r="AL36" s="35"/>
      <c r="AM36" s="58" t="str">
        <f t="shared" si="2"/>
        <v/>
      </c>
      <c r="AN36" s="36" t="str">
        <f>_xlfn.IFNA(VLOOKUP($AF36,Tipologia!$B$3:$H$17,2,FALSE),"")</f>
        <v/>
      </c>
      <c r="AO36" s="36" t="str">
        <f t="shared" si="3"/>
        <v/>
      </c>
      <c r="AP36" s="36" t="str">
        <f>_xlfn.IFNA(VLOOKUP(AG36,Tipologia!$A$20:$C$24,3,0),"")</f>
        <v/>
      </c>
      <c r="AQ36" s="36" t="str">
        <f t="shared" si="4"/>
        <v/>
      </c>
      <c r="AR36" s="36" t="str">
        <f>_xlfn.IFNA(VLOOKUP($AK36,Tipologia!$A$36:$B$40,2,FALSE),"")</f>
        <v/>
      </c>
      <c r="AS36" s="36" t="str">
        <f>_xlfn.IFNA(VLOOKUP(AL36,Tipologia!$A$44:$B$51,2,0),"")</f>
        <v/>
      </c>
      <c r="AT36" s="36" t="str">
        <f t="shared" si="5"/>
        <v xml:space="preserve">  </v>
      </c>
      <c r="AU36" s="36" t="str">
        <f t="shared" si="6"/>
        <v/>
      </c>
      <c r="AV36" s="36" t="str">
        <f t="shared" si="7"/>
        <v/>
      </c>
      <c r="AW36" s="57" t="str">
        <f t="shared" si="8"/>
        <v/>
      </c>
      <c r="AX36" s="37" t="str">
        <f>_xlfn.IFNA(VLOOKUP(AF36,Tipologia!$B$3:$H$17,4,FALSE),"")</f>
        <v/>
      </c>
      <c r="AY36" s="37" t="str">
        <f t="shared" si="9"/>
        <v/>
      </c>
      <c r="AZ36" s="38" t="str">
        <f>_xlfn.IFNA(VLOOKUP(AF36,Tipologia!$B$3:$H$17,3,FALSE),"")</f>
        <v/>
      </c>
      <c r="BA36" s="38" t="str">
        <f>IFERROR(VLOOKUP(AF36,Tipologia!$B$3:$H$17,5,FALSE),"")</f>
        <v/>
      </c>
      <c r="BB36" s="38" t="str">
        <f>IFERROR(VLOOKUP(AF36,Tipologia!$B$3:$H$17,6,0),"")</f>
        <v/>
      </c>
      <c r="BC36" s="44"/>
      <c r="BD36" s="60"/>
      <c r="BE36" s="44"/>
      <c r="BF36" s="39"/>
      <c r="BG36" s="39"/>
      <c r="BH36" s="102"/>
    </row>
    <row r="37" spans="1:60" ht="90" customHeight="1" x14ac:dyDescent="0.2">
      <c r="A37" s="130" t="str">
        <f t="shared" si="10"/>
        <v/>
      </c>
      <c r="B37" s="44"/>
      <c r="C37" s="34"/>
      <c r="D37" s="34"/>
      <c r="E37" s="34"/>
      <c r="F37" s="34"/>
      <c r="G37" s="44"/>
      <c r="H37" s="59"/>
      <c r="I37" s="59"/>
      <c r="J37" s="44"/>
      <c r="K37" s="44"/>
      <c r="L37" s="44"/>
      <c r="M37" s="44"/>
      <c r="N37" s="44"/>
      <c r="O37" s="44"/>
      <c r="P37" s="63"/>
      <c r="Q37" s="129"/>
      <c r="R37" s="60"/>
      <c r="S37" s="44"/>
      <c r="T37" s="44"/>
      <c r="U37" s="44"/>
      <c r="V37" s="60"/>
      <c r="W37" s="60"/>
      <c r="X37" s="44"/>
      <c r="Y37" s="44"/>
      <c r="Z37" s="44"/>
      <c r="AA37" s="44"/>
      <c r="AB37" s="44"/>
      <c r="AC37" s="44"/>
      <c r="AD37" s="44"/>
      <c r="AE37" s="34"/>
      <c r="AF37" s="34"/>
      <c r="AG37" s="34"/>
      <c r="AH37" s="58" t="str">
        <f t="shared" si="0"/>
        <v xml:space="preserve">  </v>
      </c>
      <c r="AI37" s="55"/>
      <c r="AJ37" s="58" t="str">
        <f t="shared" si="1"/>
        <v/>
      </c>
      <c r="AK37" s="34"/>
      <c r="AL37" s="35"/>
      <c r="AM37" s="58" t="str">
        <f t="shared" si="2"/>
        <v/>
      </c>
      <c r="AN37" s="36" t="str">
        <f>_xlfn.IFNA(VLOOKUP($AF37,Tipologia!$B$3:$H$17,2,FALSE),"")</f>
        <v/>
      </c>
      <c r="AO37" s="36" t="str">
        <f t="shared" si="3"/>
        <v/>
      </c>
      <c r="AP37" s="36" t="str">
        <f>_xlfn.IFNA(VLOOKUP(AG37,Tipologia!$A$20:$C$24,3,0),"")</f>
        <v/>
      </c>
      <c r="AQ37" s="36" t="str">
        <f t="shared" si="4"/>
        <v/>
      </c>
      <c r="AR37" s="36" t="str">
        <f>_xlfn.IFNA(VLOOKUP($AK37,Tipologia!$A$36:$B$40,2,FALSE),"")</f>
        <v/>
      </c>
      <c r="AS37" s="36" t="str">
        <f>_xlfn.IFNA(VLOOKUP(AL37,Tipologia!$A$44:$B$51,2,0),"")</f>
        <v/>
      </c>
      <c r="AT37" s="36" t="str">
        <f t="shared" si="5"/>
        <v xml:space="preserve">  </v>
      </c>
      <c r="AU37" s="36" t="str">
        <f t="shared" si="6"/>
        <v/>
      </c>
      <c r="AV37" s="36" t="str">
        <f t="shared" si="7"/>
        <v/>
      </c>
      <c r="AW37" s="57" t="str">
        <f t="shared" si="8"/>
        <v/>
      </c>
      <c r="AX37" s="37" t="str">
        <f>_xlfn.IFNA(VLOOKUP(AF37,Tipologia!$B$3:$H$17,4,FALSE),"")</f>
        <v/>
      </c>
      <c r="AY37" s="37" t="str">
        <f t="shared" si="9"/>
        <v/>
      </c>
      <c r="AZ37" s="38" t="str">
        <f>_xlfn.IFNA(VLOOKUP(AF37,Tipologia!$B$3:$H$17,3,FALSE),"")</f>
        <v/>
      </c>
      <c r="BA37" s="38" t="str">
        <f>IFERROR(VLOOKUP(AF37,Tipologia!$B$3:$H$17,5,FALSE),"")</f>
        <v/>
      </c>
      <c r="BB37" s="38" t="str">
        <f>IFERROR(VLOOKUP(AF37,Tipologia!$B$3:$H$17,6,0),"")</f>
        <v/>
      </c>
      <c r="BC37" s="44"/>
      <c r="BD37" s="60"/>
      <c r="BE37" s="44"/>
      <c r="BF37" s="39"/>
      <c r="BG37" s="39"/>
      <c r="BH37" s="102"/>
    </row>
    <row r="38" spans="1:60" ht="90" customHeight="1" x14ac:dyDescent="0.2">
      <c r="A38" s="130" t="str">
        <f t="shared" si="10"/>
        <v/>
      </c>
      <c r="B38" s="44"/>
      <c r="C38" s="34"/>
      <c r="D38" s="34"/>
      <c r="E38" s="34"/>
      <c r="F38" s="34"/>
      <c r="G38" s="44"/>
      <c r="H38" s="59"/>
      <c r="I38" s="59"/>
      <c r="J38" s="44"/>
      <c r="K38" s="44"/>
      <c r="L38" s="44"/>
      <c r="M38" s="44"/>
      <c r="N38" s="44"/>
      <c r="O38" s="44"/>
      <c r="P38" s="63"/>
      <c r="Q38" s="129"/>
      <c r="R38" s="60"/>
      <c r="S38" s="44"/>
      <c r="T38" s="44"/>
      <c r="U38" s="44"/>
      <c r="V38" s="60"/>
      <c r="W38" s="60"/>
      <c r="X38" s="44"/>
      <c r="Y38" s="44"/>
      <c r="Z38" s="44"/>
      <c r="AA38" s="44"/>
      <c r="AB38" s="44"/>
      <c r="AC38" s="44"/>
      <c r="AD38" s="44"/>
      <c r="AE38" s="34"/>
      <c r="AF38" s="34"/>
      <c r="AG38" s="34"/>
      <c r="AH38" s="58" t="str">
        <f t="shared" si="0"/>
        <v xml:space="preserve">  </v>
      </c>
      <c r="AI38" s="55"/>
      <c r="AJ38" s="58" t="str">
        <f t="shared" si="1"/>
        <v/>
      </c>
      <c r="AK38" s="34"/>
      <c r="AL38" s="35"/>
      <c r="AM38" s="58" t="str">
        <f t="shared" si="2"/>
        <v/>
      </c>
      <c r="AN38" s="36" t="str">
        <f>_xlfn.IFNA(VLOOKUP($AF38,Tipologia!$B$3:$H$17,2,FALSE),"")</f>
        <v/>
      </c>
      <c r="AO38" s="36" t="str">
        <f t="shared" si="3"/>
        <v/>
      </c>
      <c r="AP38" s="36" t="str">
        <f>_xlfn.IFNA(VLOOKUP(AG38,Tipologia!$A$20:$C$24,3,0),"")</f>
        <v/>
      </c>
      <c r="AQ38" s="36" t="str">
        <f t="shared" si="4"/>
        <v/>
      </c>
      <c r="AR38" s="36" t="str">
        <f>_xlfn.IFNA(VLOOKUP($AK38,Tipologia!$A$36:$B$40,2,FALSE),"")</f>
        <v/>
      </c>
      <c r="AS38" s="36" t="str">
        <f>_xlfn.IFNA(VLOOKUP(AL38,Tipologia!$A$44:$B$51,2,0),"")</f>
        <v/>
      </c>
      <c r="AT38" s="36" t="str">
        <f t="shared" si="5"/>
        <v xml:space="preserve">  </v>
      </c>
      <c r="AU38" s="36" t="str">
        <f t="shared" si="6"/>
        <v/>
      </c>
      <c r="AV38" s="36" t="str">
        <f t="shared" si="7"/>
        <v/>
      </c>
      <c r="AW38" s="57" t="str">
        <f t="shared" si="8"/>
        <v/>
      </c>
      <c r="AX38" s="37" t="str">
        <f>_xlfn.IFNA(VLOOKUP(AF38,Tipologia!$B$3:$H$17,4,FALSE),"")</f>
        <v/>
      </c>
      <c r="AY38" s="37" t="str">
        <f t="shared" si="9"/>
        <v/>
      </c>
      <c r="AZ38" s="38" t="str">
        <f>_xlfn.IFNA(VLOOKUP(AF38,Tipologia!$B$3:$H$17,3,FALSE),"")</f>
        <v/>
      </c>
      <c r="BA38" s="38" t="str">
        <f>IFERROR(VLOOKUP(AF38,Tipologia!$B$3:$H$17,5,FALSE),"")</f>
        <v/>
      </c>
      <c r="BB38" s="38" t="str">
        <f>IFERROR(VLOOKUP(AF38,Tipologia!$B$3:$H$17,6,0),"")</f>
        <v/>
      </c>
      <c r="BC38" s="44"/>
      <c r="BD38" s="60"/>
      <c r="BE38" s="44"/>
      <c r="BF38" s="39"/>
      <c r="BG38" s="39"/>
      <c r="BH38" s="102"/>
    </row>
    <row r="39" spans="1:60" ht="90" customHeight="1" x14ac:dyDescent="0.2">
      <c r="A39" s="130" t="str">
        <f t="shared" si="10"/>
        <v/>
      </c>
      <c r="B39" s="44"/>
      <c r="C39" s="34"/>
      <c r="D39" s="34"/>
      <c r="E39" s="34"/>
      <c r="F39" s="34"/>
      <c r="G39" s="44"/>
      <c r="H39" s="59"/>
      <c r="I39" s="59"/>
      <c r="J39" s="44"/>
      <c r="K39" s="44"/>
      <c r="L39" s="44"/>
      <c r="M39" s="44"/>
      <c r="N39" s="44"/>
      <c r="O39" s="44"/>
      <c r="P39" s="63"/>
      <c r="Q39" s="129"/>
      <c r="R39" s="60"/>
      <c r="S39" s="44"/>
      <c r="T39" s="44"/>
      <c r="U39" s="44"/>
      <c r="V39" s="60"/>
      <c r="W39" s="60"/>
      <c r="X39" s="44"/>
      <c r="Y39" s="44"/>
      <c r="Z39" s="44"/>
      <c r="AA39" s="44"/>
      <c r="AB39" s="44"/>
      <c r="AC39" s="44"/>
      <c r="AD39" s="44"/>
      <c r="AE39" s="34"/>
      <c r="AF39" s="34"/>
      <c r="AG39" s="34"/>
      <c r="AH39" s="58" t="str">
        <f t="shared" si="0"/>
        <v xml:space="preserve">  </v>
      </c>
      <c r="AI39" s="55"/>
      <c r="AJ39" s="58" t="str">
        <f t="shared" si="1"/>
        <v/>
      </c>
      <c r="AK39" s="34"/>
      <c r="AL39" s="35"/>
      <c r="AM39" s="58" t="str">
        <f t="shared" si="2"/>
        <v/>
      </c>
      <c r="AN39" s="36" t="str">
        <f>_xlfn.IFNA(VLOOKUP($AF39,Tipologia!$B$3:$H$17,2,FALSE),"")</f>
        <v/>
      </c>
      <c r="AO39" s="36" t="str">
        <f t="shared" si="3"/>
        <v/>
      </c>
      <c r="AP39" s="36" t="str">
        <f>_xlfn.IFNA(VLOOKUP(AG39,Tipologia!$A$20:$C$24,3,0),"")</f>
        <v/>
      </c>
      <c r="AQ39" s="36" t="str">
        <f t="shared" si="4"/>
        <v/>
      </c>
      <c r="AR39" s="36" t="str">
        <f>_xlfn.IFNA(VLOOKUP($AK39,Tipologia!$A$36:$B$40,2,FALSE),"")</f>
        <v/>
      </c>
      <c r="AS39" s="36" t="str">
        <f>_xlfn.IFNA(VLOOKUP(AL39,Tipologia!$A$44:$B$51,2,0),"")</f>
        <v/>
      </c>
      <c r="AT39" s="36" t="str">
        <f t="shared" si="5"/>
        <v xml:space="preserve">  </v>
      </c>
      <c r="AU39" s="36" t="str">
        <f t="shared" si="6"/>
        <v/>
      </c>
      <c r="AV39" s="36" t="str">
        <f t="shared" si="7"/>
        <v/>
      </c>
      <c r="AW39" s="57" t="str">
        <f t="shared" si="8"/>
        <v/>
      </c>
      <c r="AX39" s="37" t="str">
        <f>_xlfn.IFNA(VLOOKUP(AF39,Tipologia!$B$3:$H$17,4,FALSE),"")</f>
        <v/>
      </c>
      <c r="AY39" s="37" t="str">
        <f t="shared" si="9"/>
        <v/>
      </c>
      <c r="AZ39" s="38" t="str">
        <f>_xlfn.IFNA(VLOOKUP(AF39,Tipologia!$B$3:$H$17,3,FALSE),"")</f>
        <v/>
      </c>
      <c r="BA39" s="38" t="str">
        <f>IFERROR(VLOOKUP(AF39,Tipologia!$B$3:$H$17,5,FALSE),"")</f>
        <v/>
      </c>
      <c r="BB39" s="38" t="str">
        <f>IFERROR(VLOOKUP(AF39,Tipologia!$B$3:$H$17,6,0),"")</f>
        <v/>
      </c>
      <c r="BC39" s="44"/>
      <c r="BD39" s="60"/>
      <c r="BE39" s="44"/>
      <c r="BF39" s="39"/>
      <c r="BG39" s="39"/>
      <c r="BH39" s="102"/>
    </row>
    <row r="40" spans="1:60" ht="90" customHeight="1" x14ac:dyDescent="0.2">
      <c r="A40" s="130" t="str">
        <f t="shared" si="10"/>
        <v/>
      </c>
      <c r="B40" s="44"/>
      <c r="C40" s="34"/>
      <c r="D40" s="34"/>
      <c r="E40" s="34"/>
      <c r="F40" s="34"/>
      <c r="G40" s="44"/>
      <c r="H40" s="59"/>
      <c r="I40" s="59"/>
      <c r="J40" s="44"/>
      <c r="K40" s="44"/>
      <c r="L40" s="44"/>
      <c r="M40" s="44"/>
      <c r="N40" s="44"/>
      <c r="O40" s="44"/>
      <c r="P40" s="63"/>
      <c r="Q40" s="129"/>
      <c r="R40" s="60"/>
      <c r="S40" s="44"/>
      <c r="T40" s="44"/>
      <c r="U40" s="44"/>
      <c r="V40" s="60"/>
      <c r="W40" s="60"/>
      <c r="X40" s="44"/>
      <c r="Y40" s="44"/>
      <c r="Z40" s="44"/>
      <c r="AA40" s="44"/>
      <c r="AB40" s="44"/>
      <c r="AC40" s="44"/>
      <c r="AD40" s="44"/>
      <c r="AE40" s="34"/>
      <c r="AF40" s="34"/>
      <c r="AG40" s="34"/>
      <c r="AH40" s="58" t="str">
        <f t="shared" si="0"/>
        <v xml:space="preserve">  </v>
      </c>
      <c r="AI40" s="55"/>
      <c r="AJ40" s="58" t="str">
        <f t="shared" si="1"/>
        <v/>
      </c>
      <c r="AK40" s="34"/>
      <c r="AL40" s="35"/>
      <c r="AM40" s="58" t="str">
        <f t="shared" si="2"/>
        <v/>
      </c>
      <c r="AN40" s="36" t="str">
        <f>_xlfn.IFNA(VLOOKUP($AF40,Tipologia!$B$3:$H$17,2,FALSE),"")</f>
        <v/>
      </c>
      <c r="AO40" s="36" t="str">
        <f t="shared" si="3"/>
        <v/>
      </c>
      <c r="AP40" s="36" t="str">
        <f>_xlfn.IFNA(VLOOKUP(AG40,Tipologia!$A$20:$C$24,3,0),"")</f>
        <v/>
      </c>
      <c r="AQ40" s="36" t="str">
        <f t="shared" si="4"/>
        <v/>
      </c>
      <c r="AR40" s="36" t="str">
        <f>_xlfn.IFNA(VLOOKUP($AK40,Tipologia!$A$36:$B$40,2,FALSE),"")</f>
        <v/>
      </c>
      <c r="AS40" s="36" t="str">
        <f>_xlfn.IFNA(VLOOKUP(AL40,Tipologia!$A$44:$B$51,2,0),"")</f>
        <v/>
      </c>
      <c r="AT40" s="36" t="str">
        <f t="shared" si="5"/>
        <v xml:space="preserve">  </v>
      </c>
      <c r="AU40" s="36" t="str">
        <f t="shared" si="6"/>
        <v/>
      </c>
      <c r="AV40" s="36" t="str">
        <f t="shared" si="7"/>
        <v/>
      </c>
      <c r="AW40" s="57" t="str">
        <f t="shared" si="8"/>
        <v/>
      </c>
      <c r="AX40" s="37" t="str">
        <f>_xlfn.IFNA(VLOOKUP(AF40,Tipologia!$B$3:$H$17,4,FALSE),"")</f>
        <v/>
      </c>
      <c r="AY40" s="37" t="str">
        <f t="shared" si="9"/>
        <v/>
      </c>
      <c r="AZ40" s="38" t="str">
        <f>_xlfn.IFNA(VLOOKUP(AF40,Tipologia!$B$3:$H$17,3,FALSE),"")</f>
        <v/>
      </c>
      <c r="BA40" s="38" t="str">
        <f>IFERROR(VLOOKUP(AF40,Tipologia!$B$3:$H$17,5,FALSE),"")</f>
        <v/>
      </c>
      <c r="BB40" s="38" t="str">
        <f>IFERROR(VLOOKUP(AF40,Tipologia!$B$3:$H$17,6,0),"")</f>
        <v/>
      </c>
      <c r="BC40" s="44"/>
      <c r="BD40" s="60"/>
      <c r="BE40" s="44"/>
      <c r="BF40" s="39"/>
      <c r="BG40" s="39"/>
      <c r="BH40" s="102"/>
    </row>
    <row r="41" spans="1:60" ht="90" customHeight="1" x14ac:dyDescent="0.2">
      <c r="A41" s="130" t="str">
        <f t="shared" si="10"/>
        <v/>
      </c>
      <c r="B41" s="44"/>
      <c r="C41" s="34"/>
      <c r="D41" s="34"/>
      <c r="E41" s="34"/>
      <c r="F41" s="34"/>
      <c r="G41" s="44"/>
      <c r="H41" s="59"/>
      <c r="I41" s="59"/>
      <c r="J41" s="44"/>
      <c r="K41" s="44"/>
      <c r="L41" s="44"/>
      <c r="M41" s="44"/>
      <c r="N41" s="44"/>
      <c r="O41" s="44"/>
      <c r="P41" s="63"/>
      <c r="Q41" s="129"/>
      <c r="R41" s="60"/>
      <c r="S41" s="44"/>
      <c r="T41" s="44"/>
      <c r="U41" s="44"/>
      <c r="V41" s="60"/>
      <c r="W41" s="60"/>
      <c r="X41" s="44"/>
      <c r="Y41" s="44"/>
      <c r="Z41" s="44"/>
      <c r="AA41" s="44"/>
      <c r="AB41" s="44"/>
      <c r="AC41" s="44"/>
      <c r="AD41" s="44"/>
      <c r="AE41" s="34"/>
      <c r="AF41" s="34"/>
      <c r="AG41" s="34"/>
      <c r="AH41" s="58" t="str">
        <f t="shared" si="0"/>
        <v xml:space="preserve">  </v>
      </c>
      <c r="AI41" s="55"/>
      <c r="AJ41" s="58" t="str">
        <f t="shared" si="1"/>
        <v/>
      </c>
      <c r="AK41" s="34"/>
      <c r="AL41" s="35"/>
      <c r="AM41" s="58" t="str">
        <f t="shared" si="2"/>
        <v/>
      </c>
      <c r="AN41" s="36" t="str">
        <f>_xlfn.IFNA(VLOOKUP($AF41,Tipologia!$B$3:$H$17,2,FALSE),"")</f>
        <v/>
      </c>
      <c r="AO41" s="36" t="str">
        <f t="shared" si="3"/>
        <v/>
      </c>
      <c r="AP41" s="36" t="str">
        <f>_xlfn.IFNA(VLOOKUP(AG41,Tipologia!$A$20:$C$24,3,0),"")</f>
        <v/>
      </c>
      <c r="AQ41" s="36" t="str">
        <f t="shared" si="4"/>
        <v/>
      </c>
      <c r="AR41" s="36" t="str">
        <f>_xlfn.IFNA(VLOOKUP($AK41,Tipologia!$A$36:$B$40,2,FALSE),"")</f>
        <v/>
      </c>
      <c r="AS41" s="36" t="str">
        <f>_xlfn.IFNA(VLOOKUP(AL41,Tipologia!$A$44:$B$51,2,0),"")</f>
        <v/>
      </c>
      <c r="AT41" s="36" t="str">
        <f t="shared" si="5"/>
        <v xml:space="preserve">  </v>
      </c>
      <c r="AU41" s="36" t="str">
        <f t="shared" si="6"/>
        <v/>
      </c>
      <c r="AV41" s="36" t="str">
        <f t="shared" si="7"/>
        <v/>
      </c>
      <c r="AW41" s="57" t="str">
        <f t="shared" si="8"/>
        <v/>
      </c>
      <c r="AX41" s="37" t="str">
        <f>_xlfn.IFNA(VLOOKUP(AF41,Tipologia!$B$3:$H$17,4,FALSE),"")</f>
        <v/>
      </c>
      <c r="AY41" s="37" t="str">
        <f t="shared" si="9"/>
        <v/>
      </c>
      <c r="AZ41" s="38" t="str">
        <f>_xlfn.IFNA(VLOOKUP(AF41,Tipologia!$B$3:$H$17,3,FALSE),"")</f>
        <v/>
      </c>
      <c r="BA41" s="38" t="str">
        <f>IFERROR(VLOOKUP(AF41,Tipologia!$B$3:$H$17,5,FALSE),"")</f>
        <v/>
      </c>
      <c r="BB41" s="38" t="str">
        <f>IFERROR(VLOOKUP(AF41,Tipologia!$B$3:$H$17,6,0),"")</f>
        <v/>
      </c>
      <c r="BC41" s="44"/>
      <c r="BD41" s="60"/>
      <c r="BE41" s="44"/>
      <c r="BF41" s="39"/>
      <c r="BG41" s="39"/>
      <c r="BH41" s="102"/>
    </row>
    <row r="42" spans="1:60" ht="90" customHeight="1" x14ac:dyDescent="0.2">
      <c r="A42" s="130" t="str">
        <f t="shared" si="10"/>
        <v/>
      </c>
      <c r="B42" s="44"/>
      <c r="C42" s="34"/>
      <c r="D42" s="34"/>
      <c r="E42" s="34"/>
      <c r="F42" s="34"/>
      <c r="G42" s="44"/>
      <c r="H42" s="59"/>
      <c r="I42" s="59"/>
      <c r="J42" s="44"/>
      <c r="K42" s="44"/>
      <c r="L42" s="44"/>
      <c r="M42" s="44"/>
      <c r="N42" s="44"/>
      <c r="O42" s="44"/>
      <c r="P42" s="63"/>
      <c r="Q42" s="129"/>
      <c r="R42" s="60"/>
      <c r="S42" s="44"/>
      <c r="T42" s="44"/>
      <c r="U42" s="44"/>
      <c r="V42" s="60"/>
      <c r="W42" s="60"/>
      <c r="X42" s="44"/>
      <c r="Y42" s="44"/>
      <c r="Z42" s="44"/>
      <c r="AA42" s="44"/>
      <c r="AB42" s="44"/>
      <c r="AC42" s="44"/>
      <c r="AD42" s="44"/>
      <c r="AE42" s="34"/>
      <c r="AF42" s="34"/>
      <c r="AG42" s="34"/>
      <c r="AH42" s="58" t="str">
        <f t="shared" si="0"/>
        <v xml:space="preserve">  </v>
      </c>
      <c r="AI42" s="55"/>
      <c r="AJ42" s="58" t="str">
        <f t="shared" si="1"/>
        <v/>
      </c>
      <c r="AK42" s="34"/>
      <c r="AL42" s="35"/>
      <c r="AM42" s="58" t="str">
        <f t="shared" si="2"/>
        <v/>
      </c>
      <c r="AN42" s="36" t="str">
        <f>_xlfn.IFNA(VLOOKUP($AF42,Tipologia!$B$3:$H$17,2,FALSE),"")</f>
        <v/>
      </c>
      <c r="AO42" s="36" t="str">
        <f t="shared" si="3"/>
        <v/>
      </c>
      <c r="AP42" s="36" t="str">
        <f>_xlfn.IFNA(VLOOKUP(AG42,Tipologia!$A$20:$C$24,3,0),"")</f>
        <v/>
      </c>
      <c r="AQ42" s="36" t="str">
        <f t="shared" si="4"/>
        <v/>
      </c>
      <c r="AR42" s="36" t="str">
        <f>_xlfn.IFNA(VLOOKUP($AK42,Tipologia!$A$36:$B$40,2,FALSE),"")</f>
        <v/>
      </c>
      <c r="AS42" s="36" t="str">
        <f>_xlfn.IFNA(VLOOKUP(AL42,Tipologia!$A$44:$B$51,2,0),"")</f>
        <v/>
      </c>
      <c r="AT42" s="36" t="str">
        <f t="shared" si="5"/>
        <v xml:space="preserve">  </v>
      </c>
      <c r="AU42" s="36" t="str">
        <f t="shared" si="6"/>
        <v/>
      </c>
      <c r="AV42" s="36" t="str">
        <f t="shared" si="7"/>
        <v/>
      </c>
      <c r="AW42" s="57" t="str">
        <f t="shared" si="8"/>
        <v/>
      </c>
      <c r="AX42" s="37" t="str">
        <f>_xlfn.IFNA(VLOOKUP(AF42,Tipologia!$B$3:$H$17,4,FALSE),"")</f>
        <v/>
      </c>
      <c r="AY42" s="37" t="str">
        <f t="shared" si="9"/>
        <v/>
      </c>
      <c r="AZ42" s="38" t="str">
        <f>_xlfn.IFNA(VLOOKUP(AF42,Tipologia!$B$3:$H$17,3,FALSE),"")</f>
        <v/>
      </c>
      <c r="BA42" s="38" t="str">
        <f>IFERROR(VLOOKUP(AF42,Tipologia!$B$3:$H$17,5,FALSE),"")</f>
        <v/>
      </c>
      <c r="BB42" s="38" t="str">
        <f>IFERROR(VLOOKUP(AF42,Tipologia!$B$3:$H$17,6,0),"")</f>
        <v/>
      </c>
      <c r="BC42" s="44"/>
      <c r="BD42" s="60"/>
      <c r="BE42" s="44"/>
      <c r="BF42" s="39"/>
      <c r="BG42" s="39"/>
      <c r="BH42" s="102"/>
    </row>
    <row r="43" spans="1:60" ht="90" customHeight="1" x14ac:dyDescent="0.2">
      <c r="A43" s="130" t="str">
        <f t="shared" si="10"/>
        <v/>
      </c>
      <c r="B43" s="44"/>
      <c r="C43" s="34"/>
      <c r="D43" s="34"/>
      <c r="E43" s="34"/>
      <c r="F43" s="34"/>
      <c r="G43" s="44"/>
      <c r="H43" s="59"/>
      <c r="I43" s="59"/>
      <c r="J43" s="44"/>
      <c r="K43" s="44"/>
      <c r="L43" s="44"/>
      <c r="M43" s="44"/>
      <c r="N43" s="44"/>
      <c r="O43" s="44"/>
      <c r="P43" s="63"/>
      <c r="Q43" s="129"/>
      <c r="R43" s="60"/>
      <c r="S43" s="44"/>
      <c r="T43" s="44"/>
      <c r="U43" s="44"/>
      <c r="V43" s="60"/>
      <c r="W43" s="60"/>
      <c r="X43" s="44"/>
      <c r="Y43" s="44"/>
      <c r="Z43" s="44"/>
      <c r="AA43" s="44"/>
      <c r="AB43" s="44"/>
      <c r="AC43" s="44"/>
      <c r="AD43" s="44"/>
      <c r="AE43" s="34"/>
      <c r="AF43" s="34"/>
      <c r="AG43" s="34"/>
      <c r="AH43" s="58" t="str">
        <f t="shared" si="0"/>
        <v xml:space="preserve">  </v>
      </c>
      <c r="AI43" s="55"/>
      <c r="AJ43" s="58" t="str">
        <f t="shared" si="1"/>
        <v/>
      </c>
      <c r="AK43" s="34"/>
      <c r="AL43" s="35"/>
      <c r="AM43" s="58" t="str">
        <f t="shared" si="2"/>
        <v/>
      </c>
      <c r="AN43" s="36" t="str">
        <f>_xlfn.IFNA(VLOOKUP($AF43,Tipologia!$B$3:$H$17,2,FALSE),"")</f>
        <v/>
      </c>
      <c r="AO43" s="36" t="str">
        <f t="shared" si="3"/>
        <v/>
      </c>
      <c r="AP43" s="36" t="str">
        <f>_xlfn.IFNA(VLOOKUP(AG43,Tipologia!$A$20:$C$24,3,0),"")</f>
        <v/>
      </c>
      <c r="AQ43" s="36" t="str">
        <f t="shared" si="4"/>
        <v/>
      </c>
      <c r="AR43" s="36" t="str">
        <f>_xlfn.IFNA(VLOOKUP($AK43,Tipologia!$A$36:$B$40,2,FALSE),"")</f>
        <v/>
      </c>
      <c r="AS43" s="36" t="str">
        <f>_xlfn.IFNA(VLOOKUP(AL43,Tipologia!$A$44:$B$51,2,0),"")</f>
        <v/>
      </c>
      <c r="AT43" s="36" t="str">
        <f t="shared" si="5"/>
        <v xml:space="preserve">  </v>
      </c>
      <c r="AU43" s="36" t="str">
        <f t="shared" si="6"/>
        <v/>
      </c>
      <c r="AV43" s="36" t="str">
        <f t="shared" si="7"/>
        <v/>
      </c>
      <c r="AW43" s="57" t="str">
        <f t="shared" si="8"/>
        <v/>
      </c>
      <c r="AX43" s="37" t="str">
        <f>_xlfn.IFNA(VLOOKUP(AF43,Tipologia!$B$3:$H$17,4,FALSE),"")</f>
        <v/>
      </c>
      <c r="AY43" s="37" t="str">
        <f t="shared" si="9"/>
        <v/>
      </c>
      <c r="AZ43" s="38" t="str">
        <f>_xlfn.IFNA(VLOOKUP(AF43,Tipologia!$B$3:$H$17,3,FALSE),"")</f>
        <v/>
      </c>
      <c r="BA43" s="38" t="str">
        <f>IFERROR(VLOOKUP(AF43,Tipologia!$B$3:$H$17,5,FALSE),"")</f>
        <v/>
      </c>
      <c r="BB43" s="38" t="str">
        <f>IFERROR(VLOOKUP(AF43,Tipologia!$B$3:$H$17,6,0),"")</f>
        <v/>
      </c>
      <c r="BC43" s="44"/>
      <c r="BD43" s="60"/>
      <c r="BE43" s="44"/>
      <c r="BF43" s="39"/>
      <c r="BG43" s="39"/>
      <c r="BH43" s="102"/>
    </row>
    <row r="44" spans="1:60" ht="90" customHeight="1" x14ac:dyDescent="0.2">
      <c r="A44" s="130" t="str">
        <f t="shared" si="10"/>
        <v/>
      </c>
      <c r="B44" s="44"/>
      <c r="C44" s="34"/>
      <c r="D44" s="34"/>
      <c r="E44" s="34"/>
      <c r="F44" s="34"/>
      <c r="G44" s="44"/>
      <c r="H44" s="59"/>
      <c r="I44" s="59"/>
      <c r="J44" s="44"/>
      <c r="K44" s="44"/>
      <c r="L44" s="44"/>
      <c r="M44" s="44"/>
      <c r="N44" s="44"/>
      <c r="O44" s="44"/>
      <c r="P44" s="63"/>
      <c r="Q44" s="129"/>
      <c r="R44" s="60"/>
      <c r="S44" s="44"/>
      <c r="T44" s="44"/>
      <c r="U44" s="44"/>
      <c r="V44" s="60"/>
      <c r="W44" s="60"/>
      <c r="X44" s="44"/>
      <c r="Y44" s="44"/>
      <c r="Z44" s="44"/>
      <c r="AA44" s="44"/>
      <c r="AB44" s="44"/>
      <c r="AC44" s="44"/>
      <c r="AD44" s="44"/>
      <c r="AE44" s="34"/>
      <c r="AF44" s="34"/>
      <c r="AG44" s="34"/>
      <c r="AH44" s="58" t="str">
        <f t="shared" si="0"/>
        <v xml:space="preserve">  </v>
      </c>
      <c r="AI44" s="55"/>
      <c r="AJ44" s="58" t="str">
        <f t="shared" si="1"/>
        <v/>
      </c>
      <c r="AK44" s="34"/>
      <c r="AL44" s="35"/>
      <c r="AM44" s="58" t="str">
        <f t="shared" si="2"/>
        <v/>
      </c>
      <c r="AN44" s="36" t="str">
        <f>_xlfn.IFNA(VLOOKUP($AF44,Tipologia!$B$3:$H$17,2,FALSE),"")</f>
        <v/>
      </c>
      <c r="AO44" s="36" t="str">
        <f t="shared" si="3"/>
        <v/>
      </c>
      <c r="AP44" s="36" t="str">
        <f>_xlfn.IFNA(VLOOKUP(AG44,Tipologia!$A$20:$C$24,3,0),"")</f>
        <v/>
      </c>
      <c r="AQ44" s="36" t="str">
        <f t="shared" si="4"/>
        <v/>
      </c>
      <c r="AR44" s="36" t="str">
        <f>_xlfn.IFNA(VLOOKUP($AK44,Tipologia!$A$36:$B$40,2,FALSE),"")</f>
        <v/>
      </c>
      <c r="AS44" s="36" t="str">
        <f>_xlfn.IFNA(VLOOKUP(AL44,Tipologia!$A$44:$B$51,2,0),"")</f>
        <v/>
      </c>
      <c r="AT44" s="36" t="str">
        <f t="shared" si="5"/>
        <v xml:space="preserve">  </v>
      </c>
      <c r="AU44" s="36" t="str">
        <f t="shared" si="6"/>
        <v/>
      </c>
      <c r="AV44" s="36" t="str">
        <f t="shared" si="7"/>
        <v/>
      </c>
      <c r="AW44" s="57" t="str">
        <f t="shared" si="8"/>
        <v/>
      </c>
      <c r="AX44" s="37" t="str">
        <f>_xlfn.IFNA(VLOOKUP(AF44,Tipologia!$B$3:$H$17,4,FALSE),"")</f>
        <v/>
      </c>
      <c r="AY44" s="37" t="str">
        <f t="shared" si="9"/>
        <v/>
      </c>
      <c r="AZ44" s="38" t="str">
        <f>_xlfn.IFNA(VLOOKUP(AF44,Tipologia!$B$3:$H$17,3,FALSE),"")</f>
        <v/>
      </c>
      <c r="BA44" s="38" t="str">
        <f>IFERROR(VLOOKUP(AF44,Tipologia!$B$3:$H$17,5,FALSE),"")</f>
        <v/>
      </c>
      <c r="BB44" s="38" t="str">
        <f>IFERROR(VLOOKUP(AF44,Tipologia!$B$3:$H$17,6,0),"")</f>
        <v/>
      </c>
      <c r="BC44" s="44"/>
      <c r="BD44" s="60"/>
      <c r="BE44" s="44"/>
      <c r="BF44" s="39"/>
      <c r="BG44" s="39"/>
      <c r="BH44" s="102"/>
    </row>
    <row r="45" spans="1:60" ht="90" customHeight="1" x14ac:dyDescent="0.2">
      <c r="A45" s="130" t="str">
        <f t="shared" si="10"/>
        <v/>
      </c>
      <c r="B45" s="44"/>
      <c r="C45" s="34"/>
      <c r="D45" s="34"/>
      <c r="E45" s="34"/>
      <c r="F45" s="34"/>
      <c r="G45" s="44"/>
      <c r="H45" s="59"/>
      <c r="I45" s="59"/>
      <c r="J45" s="44"/>
      <c r="K45" s="44"/>
      <c r="L45" s="44"/>
      <c r="M45" s="44"/>
      <c r="N45" s="44"/>
      <c r="O45" s="44"/>
      <c r="P45" s="63"/>
      <c r="Q45" s="129"/>
      <c r="R45" s="60"/>
      <c r="S45" s="44"/>
      <c r="T45" s="44"/>
      <c r="U45" s="44"/>
      <c r="V45" s="60"/>
      <c r="W45" s="60"/>
      <c r="X45" s="44"/>
      <c r="Y45" s="44"/>
      <c r="Z45" s="44"/>
      <c r="AA45" s="44"/>
      <c r="AB45" s="44"/>
      <c r="AC45" s="44"/>
      <c r="AD45" s="44"/>
      <c r="AE45" s="34"/>
      <c r="AF45" s="34"/>
      <c r="AG45" s="34"/>
      <c r="AH45" s="58" t="str">
        <f t="shared" si="0"/>
        <v xml:space="preserve">  </v>
      </c>
      <c r="AI45" s="55"/>
      <c r="AJ45" s="58" t="str">
        <f t="shared" si="1"/>
        <v/>
      </c>
      <c r="AK45" s="34"/>
      <c r="AL45" s="35"/>
      <c r="AM45" s="58" t="str">
        <f t="shared" si="2"/>
        <v/>
      </c>
      <c r="AN45" s="36" t="str">
        <f>_xlfn.IFNA(VLOOKUP($AF45,Tipologia!$B$3:$H$17,2,FALSE),"")</f>
        <v/>
      </c>
      <c r="AO45" s="36" t="str">
        <f t="shared" si="3"/>
        <v/>
      </c>
      <c r="AP45" s="36" t="str">
        <f>_xlfn.IFNA(VLOOKUP(AG45,Tipologia!$A$20:$C$24,3,0),"")</f>
        <v/>
      </c>
      <c r="AQ45" s="36" t="str">
        <f t="shared" si="4"/>
        <v/>
      </c>
      <c r="AR45" s="36" t="str">
        <f>_xlfn.IFNA(VLOOKUP($AK45,Tipologia!$A$36:$B$40,2,FALSE),"")</f>
        <v/>
      </c>
      <c r="AS45" s="36" t="str">
        <f>_xlfn.IFNA(VLOOKUP(AL45,Tipologia!$A$44:$B$51,2,0),"")</f>
        <v/>
      </c>
      <c r="AT45" s="36" t="str">
        <f t="shared" si="5"/>
        <v xml:space="preserve">  </v>
      </c>
      <c r="AU45" s="36" t="str">
        <f t="shared" si="6"/>
        <v/>
      </c>
      <c r="AV45" s="36" t="str">
        <f t="shared" si="7"/>
        <v/>
      </c>
      <c r="AW45" s="57" t="str">
        <f t="shared" si="8"/>
        <v/>
      </c>
      <c r="AX45" s="37" t="str">
        <f>_xlfn.IFNA(VLOOKUP(AF45,Tipologia!$B$3:$H$17,4,FALSE),"")</f>
        <v/>
      </c>
      <c r="AY45" s="37" t="str">
        <f t="shared" si="9"/>
        <v/>
      </c>
      <c r="AZ45" s="38" t="str">
        <f>_xlfn.IFNA(VLOOKUP(AF45,Tipologia!$B$3:$H$17,3,FALSE),"")</f>
        <v/>
      </c>
      <c r="BA45" s="38" t="str">
        <f>IFERROR(VLOOKUP(AF45,Tipologia!$B$3:$H$17,5,FALSE),"")</f>
        <v/>
      </c>
      <c r="BB45" s="38" t="str">
        <f>IFERROR(VLOOKUP(AF45,Tipologia!$B$3:$H$17,6,0),"")</f>
        <v/>
      </c>
      <c r="BC45" s="44"/>
      <c r="BD45" s="60"/>
      <c r="BE45" s="44"/>
      <c r="BF45" s="39"/>
      <c r="BG45" s="39"/>
      <c r="BH45" s="102"/>
    </row>
    <row r="46" spans="1:60" ht="90" customHeight="1" x14ac:dyDescent="0.2">
      <c r="A46" s="130" t="str">
        <f t="shared" si="10"/>
        <v/>
      </c>
      <c r="B46" s="44"/>
      <c r="C46" s="34"/>
      <c r="D46" s="34"/>
      <c r="E46" s="34"/>
      <c r="F46" s="34"/>
      <c r="G46" s="44"/>
      <c r="H46" s="59"/>
      <c r="I46" s="59"/>
      <c r="J46" s="44"/>
      <c r="K46" s="44"/>
      <c r="L46" s="44"/>
      <c r="M46" s="44"/>
      <c r="N46" s="44"/>
      <c r="O46" s="44"/>
      <c r="P46" s="63"/>
      <c r="Q46" s="129"/>
      <c r="R46" s="60"/>
      <c r="S46" s="44"/>
      <c r="T46" s="44"/>
      <c r="U46" s="44"/>
      <c r="V46" s="60"/>
      <c r="W46" s="60"/>
      <c r="X46" s="44"/>
      <c r="Y46" s="44"/>
      <c r="Z46" s="44"/>
      <c r="AA46" s="44"/>
      <c r="AB46" s="44"/>
      <c r="AC46" s="44"/>
      <c r="AD46" s="44"/>
      <c r="AE46" s="34"/>
      <c r="AF46" s="34"/>
      <c r="AG46" s="34"/>
      <c r="AH46" s="58" t="str">
        <f t="shared" si="0"/>
        <v xml:space="preserve">  </v>
      </c>
      <c r="AI46" s="55"/>
      <c r="AJ46" s="58" t="str">
        <f t="shared" si="1"/>
        <v/>
      </c>
      <c r="AK46" s="34"/>
      <c r="AL46" s="35"/>
      <c r="AM46" s="58" t="str">
        <f t="shared" si="2"/>
        <v/>
      </c>
      <c r="AN46" s="36" t="str">
        <f>_xlfn.IFNA(VLOOKUP($AF46,Tipologia!$B$3:$H$17,2,FALSE),"")</f>
        <v/>
      </c>
      <c r="AO46" s="36" t="str">
        <f t="shared" si="3"/>
        <v/>
      </c>
      <c r="AP46" s="36" t="str">
        <f>_xlfn.IFNA(VLOOKUP(AG46,Tipologia!$A$20:$C$24,3,0),"")</f>
        <v/>
      </c>
      <c r="AQ46" s="36" t="str">
        <f t="shared" si="4"/>
        <v/>
      </c>
      <c r="AR46" s="36" t="str">
        <f>_xlfn.IFNA(VLOOKUP($AK46,Tipologia!$A$36:$B$40,2,FALSE),"")</f>
        <v/>
      </c>
      <c r="AS46" s="36" t="str">
        <f>_xlfn.IFNA(VLOOKUP(AL46,Tipologia!$A$44:$B$51,2,0),"")</f>
        <v/>
      </c>
      <c r="AT46" s="36" t="str">
        <f t="shared" si="5"/>
        <v xml:space="preserve">  </v>
      </c>
      <c r="AU46" s="36" t="str">
        <f t="shared" si="6"/>
        <v/>
      </c>
      <c r="AV46" s="36" t="str">
        <f t="shared" si="7"/>
        <v/>
      </c>
      <c r="AW46" s="57" t="str">
        <f t="shared" si="8"/>
        <v/>
      </c>
      <c r="AX46" s="37" t="str">
        <f>_xlfn.IFNA(VLOOKUP(AF46,Tipologia!$B$3:$H$17,4,FALSE),"")</f>
        <v/>
      </c>
      <c r="AY46" s="37" t="str">
        <f t="shared" si="9"/>
        <v/>
      </c>
      <c r="AZ46" s="38" t="str">
        <f>_xlfn.IFNA(VLOOKUP(AF46,Tipologia!$B$3:$H$17,3,FALSE),"")</f>
        <v/>
      </c>
      <c r="BA46" s="38" t="str">
        <f>IFERROR(VLOOKUP(AF46,Tipologia!$B$3:$H$17,5,FALSE),"")</f>
        <v/>
      </c>
      <c r="BB46" s="38" t="str">
        <f>IFERROR(VLOOKUP(AF46,Tipologia!$B$3:$H$17,6,0),"")</f>
        <v/>
      </c>
      <c r="BC46" s="44"/>
      <c r="BD46" s="60"/>
      <c r="BE46" s="44"/>
      <c r="BF46" s="39"/>
      <c r="BG46" s="39"/>
      <c r="BH46" s="102"/>
    </row>
    <row r="47" spans="1:60" ht="90" customHeight="1" x14ac:dyDescent="0.2">
      <c r="A47" s="130" t="str">
        <f t="shared" si="10"/>
        <v/>
      </c>
      <c r="B47" s="44"/>
      <c r="C47" s="34"/>
      <c r="D47" s="34"/>
      <c r="E47" s="34"/>
      <c r="F47" s="34"/>
      <c r="G47" s="44"/>
      <c r="H47" s="59"/>
      <c r="I47" s="59"/>
      <c r="J47" s="44"/>
      <c r="K47" s="44"/>
      <c r="L47" s="44"/>
      <c r="M47" s="44"/>
      <c r="N47" s="44"/>
      <c r="O47" s="44"/>
      <c r="P47" s="63"/>
      <c r="Q47" s="129"/>
      <c r="R47" s="60"/>
      <c r="S47" s="44"/>
      <c r="T47" s="44"/>
      <c r="U47" s="44"/>
      <c r="V47" s="60"/>
      <c r="W47" s="60"/>
      <c r="X47" s="44"/>
      <c r="Y47" s="44"/>
      <c r="Z47" s="44"/>
      <c r="AA47" s="44"/>
      <c r="AB47" s="44"/>
      <c r="AC47" s="44"/>
      <c r="AD47" s="44"/>
      <c r="AE47" s="34"/>
      <c r="AF47" s="34"/>
      <c r="AG47" s="34"/>
      <c r="AH47" s="58" t="str">
        <f t="shared" si="0"/>
        <v xml:space="preserve">  </v>
      </c>
      <c r="AI47" s="55"/>
      <c r="AJ47" s="58" t="str">
        <f t="shared" si="1"/>
        <v/>
      </c>
      <c r="AK47" s="34"/>
      <c r="AL47" s="35"/>
      <c r="AM47" s="58" t="str">
        <f t="shared" si="2"/>
        <v/>
      </c>
      <c r="AN47" s="36" t="str">
        <f>_xlfn.IFNA(VLOOKUP($AF47,Tipologia!$B$3:$H$17,2,FALSE),"")</f>
        <v/>
      </c>
      <c r="AO47" s="36" t="str">
        <f t="shared" si="3"/>
        <v/>
      </c>
      <c r="AP47" s="36" t="str">
        <f>_xlfn.IFNA(VLOOKUP(AG47,Tipologia!$A$20:$C$24,3,0),"")</f>
        <v/>
      </c>
      <c r="AQ47" s="36" t="str">
        <f t="shared" si="4"/>
        <v/>
      </c>
      <c r="AR47" s="36" t="str">
        <f>_xlfn.IFNA(VLOOKUP($AK47,Tipologia!$A$36:$B$40,2,FALSE),"")</f>
        <v/>
      </c>
      <c r="AS47" s="36" t="str">
        <f>_xlfn.IFNA(VLOOKUP(AL47,Tipologia!$A$44:$B$51,2,0),"")</f>
        <v/>
      </c>
      <c r="AT47" s="36" t="str">
        <f t="shared" si="5"/>
        <v xml:space="preserve">  </v>
      </c>
      <c r="AU47" s="36" t="str">
        <f t="shared" si="6"/>
        <v/>
      </c>
      <c r="AV47" s="36" t="str">
        <f t="shared" si="7"/>
        <v/>
      </c>
      <c r="AW47" s="57" t="str">
        <f t="shared" si="8"/>
        <v/>
      </c>
      <c r="AX47" s="37" t="str">
        <f>_xlfn.IFNA(VLOOKUP(AF47,Tipologia!$B$3:$H$17,4,FALSE),"")</f>
        <v/>
      </c>
      <c r="AY47" s="37" t="str">
        <f t="shared" si="9"/>
        <v/>
      </c>
      <c r="AZ47" s="38" t="str">
        <f>_xlfn.IFNA(VLOOKUP(AF47,Tipologia!$B$3:$H$17,3,FALSE),"")</f>
        <v/>
      </c>
      <c r="BA47" s="38" t="str">
        <f>IFERROR(VLOOKUP(AF47,Tipologia!$B$3:$H$17,5,FALSE),"")</f>
        <v/>
      </c>
      <c r="BB47" s="38" t="str">
        <f>IFERROR(VLOOKUP(AF47,Tipologia!$B$3:$H$17,6,0),"")</f>
        <v/>
      </c>
      <c r="BC47" s="44"/>
      <c r="BD47" s="60"/>
      <c r="BE47" s="44"/>
      <c r="BF47" s="39"/>
      <c r="BG47" s="39"/>
      <c r="BH47" s="102"/>
    </row>
    <row r="48" spans="1:60" ht="90" customHeight="1" x14ac:dyDescent="0.2">
      <c r="A48" s="130" t="str">
        <f t="shared" si="10"/>
        <v/>
      </c>
      <c r="B48" s="44"/>
      <c r="C48" s="34"/>
      <c r="D48" s="34"/>
      <c r="E48" s="34"/>
      <c r="F48" s="34"/>
      <c r="G48" s="44"/>
      <c r="H48" s="59"/>
      <c r="I48" s="59"/>
      <c r="J48" s="44"/>
      <c r="K48" s="44"/>
      <c r="L48" s="44"/>
      <c r="M48" s="44"/>
      <c r="N48" s="44"/>
      <c r="O48" s="44"/>
      <c r="P48" s="63"/>
      <c r="Q48" s="129"/>
      <c r="R48" s="60"/>
      <c r="S48" s="44"/>
      <c r="T48" s="44"/>
      <c r="U48" s="44"/>
      <c r="V48" s="60"/>
      <c r="W48" s="60"/>
      <c r="X48" s="44"/>
      <c r="Y48" s="44"/>
      <c r="Z48" s="44"/>
      <c r="AA48" s="44"/>
      <c r="AB48" s="44"/>
      <c r="AC48" s="44"/>
      <c r="AD48" s="44"/>
      <c r="AE48" s="34"/>
      <c r="AF48" s="34"/>
      <c r="AG48" s="34"/>
      <c r="AH48" s="58" t="str">
        <f t="shared" si="0"/>
        <v xml:space="preserve">  </v>
      </c>
      <c r="AI48" s="55"/>
      <c r="AJ48" s="58" t="str">
        <f t="shared" si="1"/>
        <v/>
      </c>
      <c r="AK48" s="34"/>
      <c r="AL48" s="35"/>
      <c r="AM48" s="58" t="str">
        <f t="shared" si="2"/>
        <v/>
      </c>
      <c r="AN48" s="36" t="str">
        <f>_xlfn.IFNA(VLOOKUP($AF48,Tipologia!$B$3:$H$17,2,FALSE),"")</f>
        <v/>
      </c>
      <c r="AO48" s="36" t="str">
        <f t="shared" si="3"/>
        <v/>
      </c>
      <c r="AP48" s="36" t="str">
        <f>_xlfn.IFNA(VLOOKUP(AG48,Tipologia!$A$20:$C$24,3,0),"")</f>
        <v/>
      </c>
      <c r="AQ48" s="36" t="str">
        <f t="shared" si="4"/>
        <v/>
      </c>
      <c r="AR48" s="36" t="str">
        <f>_xlfn.IFNA(VLOOKUP($AK48,Tipologia!$A$36:$B$40,2,FALSE),"")</f>
        <v/>
      </c>
      <c r="AS48" s="36" t="str">
        <f>_xlfn.IFNA(VLOOKUP(AL48,Tipologia!$A$44:$B$51,2,0),"")</f>
        <v/>
      </c>
      <c r="AT48" s="36" t="str">
        <f t="shared" si="5"/>
        <v xml:space="preserve">  </v>
      </c>
      <c r="AU48" s="36" t="str">
        <f t="shared" si="6"/>
        <v/>
      </c>
      <c r="AV48" s="36" t="str">
        <f t="shared" si="7"/>
        <v/>
      </c>
      <c r="AW48" s="57" t="str">
        <f t="shared" si="8"/>
        <v/>
      </c>
      <c r="AX48" s="37" t="str">
        <f>_xlfn.IFNA(VLOOKUP(AF48,Tipologia!$B$3:$H$17,4,FALSE),"")</f>
        <v/>
      </c>
      <c r="AY48" s="37" t="str">
        <f t="shared" si="9"/>
        <v/>
      </c>
      <c r="AZ48" s="38" t="str">
        <f>_xlfn.IFNA(VLOOKUP(AF48,Tipologia!$B$3:$H$17,3,FALSE),"")</f>
        <v/>
      </c>
      <c r="BA48" s="38" t="str">
        <f>IFERROR(VLOOKUP(AF48,Tipologia!$B$3:$H$17,5,FALSE),"")</f>
        <v/>
      </c>
      <c r="BB48" s="38" t="str">
        <f>IFERROR(VLOOKUP(AF48,Tipologia!$B$3:$H$17,6,0),"")</f>
        <v/>
      </c>
      <c r="BC48" s="44"/>
      <c r="BD48" s="60"/>
      <c r="BE48" s="44"/>
      <c r="BF48" s="39"/>
      <c r="BG48" s="39"/>
      <c r="BH48" s="102"/>
    </row>
    <row r="49" spans="1:60" ht="90" customHeight="1" x14ac:dyDescent="0.2">
      <c r="A49" s="130" t="str">
        <f t="shared" si="10"/>
        <v/>
      </c>
      <c r="B49" s="44"/>
      <c r="C49" s="34"/>
      <c r="D49" s="34"/>
      <c r="E49" s="34"/>
      <c r="F49" s="34"/>
      <c r="G49" s="44"/>
      <c r="H49" s="59"/>
      <c r="I49" s="59"/>
      <c r="J49" s="44"/>
      <c r="K49" s="44"/>
      <c r="L49" s="44"/>
      <c r="M49" s="44"/>
      <c r="N49" s="44"/>
      <c r="O49" s="44"/>
      <c r="P49" s="63"/>
      <c r="Q49" s="129"/>
      <c r="R49" s="60"/>
      <c r="S49" s="44"/>
      <c r="T49" s="44"/>
      <c r="U49" s="44"/>
      <c r="V49" s="60"/>
      <c r="W49" s="60"/>
      <c r="X49" s="44"/>
      <c r="Y49" s="44"/>
      <c r="Z49" s="44"/>
      <c r="AA49" s="44"/>
      <c r="AB49" s="44"/>
      <c r="AC49" s="44"/>
      <c r="AD49" s="44"/>
      <c r="AE49" s="34"/>
      <c r="AF49" s="34"/>
      <c r="AG49" s="34"/>
      <c r="AH49" s="58" t="str">
        <f t="shared" si="0"/>
        <v xml:space="preserve">  </v>
      </c>
      <c r="AI49" s="55"/>
      <c r="AJ49" s="58" t="str">
        <f t="shared" si="1"/>
        <v/>
      </c>
      <c r="AK49" s="34"/>
      <c r="AL49" s="35"/>
      <c r="AM49" s="58" t="str">
        <f t="shared" si="2"/>
        <v/>
      </c>
      <c r="AN49" s="36" t="str">
        <f>_xlfn.IFNA(VLOOKUP($AF49,Tipologia!$B$3:$H$17,2,FALSE),"")</f>
        <v/>
      </c>
      <c r="AO49" s="36" t="str">
        <f t="shared" si="3"/>
        <v/>
      </c>
      <c r="AP49" s="36" t="str">
        <f>_xlfn.IFNA(VLOOKUP(AG49,Tipologia!$A$20:$C$24,3,0),"")</f>
        <v/>
      </c>
      <c r="AQ49" s="36" t="str">
        <f t="shared" si="4"/>
        <v/>
      </c>
      <c r="AR49" s="36" t="str">
        <f>_xlfn.IFNA(VLOOKUP($AK49,Tipologia!$A$36:$B$40,2,FALSE),"")</f>
        <v/>
      </c>
      <c r="AS49" s="36" t="str">
        <f>_xlfn.IFNA(VLOOKUP(AL49,Tipologia!$A$44:$B$51,2,0),"")</f>
        <v/>
      </c>
      <c r="AT49" s="36" t="str">
        <f t="shared" si="5"/>
        <v xml:space="preserve">  </v>
      </c>
      <c r="AU49" s="36" t="str">
        <f t="shared" si="6"/>
        <v/>
      </c>
      <c r="AV49" s="36" t="str">
        <f t="shared" si="7"/>
        <v/>
      </c>
      <c r="AW49" s="57" t="str">
        <f t="shared" si="8"/>
        <v/>
      </c>
      <c r="AX49" s="37" t="str">
        <f>_xlfn.IFNA(VLOOKUP(AF49,Tipologia!$B$3:$H$17,4,FALSE),"")</f>
        <v/>
      </c>
      <c r="AY49" s="37" t="str">
        <f t="shared" si="9"/>
        <v/>
      </c>
      <c r="AZ49" s="38" t="str">
        <f>_xlfn.IFNA(VLOOKUP(AF49,Tipologia!$B$3:$H$17,3,FALSE),"")</f>
        <v/>
      </c>
      <c r="BA49" s="38" t="str">
        <f>IFERROR(VLOOKUP(AF49,Tipologia!$B$3:$H$17,5,FALSE),"")</f>
        <v/>
      </c>
      <c r="BB49" s="38" t="str">
        <f>IFERROR(VLOOKUP(AF49,Tipologia!$B$3:$H$17,6,0),"")</f>
        <v/>
      </c>
      <c r="BC49" s="44"/>
      <c r="BD49" s="60"/>
      <c r="BE49" s="44"/>
      <c r="BF49" s="39"/>
      <c r="BG49" s="39"/>
      <c r="BH49" s="102"/>
    </row>
    <row r="50" spans="1:60" ht="90" customHeight="1" x14ac:dyDescent="0.2">
      <c r="A50" s="130" t="str">
        <f t="shared" si="10"/>
        <v/>
      </c>
      <c r="B50" s="44"/>
      <c r="C50" s="34"/>
      <c r="D50" s="34"/>
      <c r="E50" s="34"/>
      <c r="F50" s="34"/>
      <c r="G50" s="44"/>
      <c r="H50" s="59"/>
      <c r="I50" s="59"/>
      <c r="J50" s="44"/>
      <c r="K50" s="44"/>
      <c r="L50" s="44"/>
      <c r="M50" s="44"/>
      <c r="N50" s="44"/>
      <c r="O50" s="44"/>
      <c r="P50" s="63"/>
      <c r="Q50" s="129"/>
      <c r="R50" s="60"/>
      <c r="S50" s="44"/>
      <c r="T50" s="44"/>
      <c r="U50" s="44"/>
      <c r="V50" s="60"/>
      <c r="W50" s="60"/>
      <c r="X50" s="44"/>
      <c r="Y50" s="44"/>
      <c r="Z50" s="44"/>
      <c r="AA50" s="44"/>
      <c r="AB50" s="44"/>
      <c r="AC50" s="44"/>
      <c r="AD50" s="44"/>
      <c r="AE50" s="34"/>
      <c r="AF50" s="34"/>
      <c r="AG50" s="34"/>
      <c r="AH50" s="58" t="str">
        <f t="shared" si="0"/>
        <v xml:space="preserve">  </v>
      </c>
      <c r="AI50" s="55"/>
      <c r="AJ50" s="58" t="str">
        <f t="shared" si="1"/>
        <v/>
      </c>
      <c r="AK50" s="34"/>
      <c r="AL50" s="35"/>
      <c r="AM50" s="58" t="str">
        <f t="shared" si="2"/>
        <v/>
      </c>
      <c r="AN50" s="36" t="str">
        <f>_xlfn.IFNA(VLOOKUP($AF50,Tipologia!$B$3:$H$17,2,FALSE),"")</f>
        <v/>
      </c>
      <c r="AO50" s="36" t="str">
        <f t="shared" si="3"/>
        <v/>
      </c>
      <c r="AP50" s="36" t="str">
        <f>_xlfn.IFNA(VLOOKUP(AG50,Tipologia!$A$20:$C$24,3,0),"")</f>
        <v/>
      </c>
      <c r="AQ50" s="36" t="str">
        <f t="shared" si="4"/>
        <v/>
      </c>
      <c r="AR50" s="36" t="str">
        <f>_xlfn.IFNA(VLOOKUP($AK50,Tipologia!$A$36:$B$40,2,FALSE),"")</f>
        <v/>
      </c>
      <c r="AS50" s="36" t="str">
        <f>_xlfn.IFNA(VLOOKUP(AL50,Tipologia!$A$44:$B$51,2,0),"")</f>
        <v/>
      </c>
      <c r="AT50" s="36" t="str">
        <f t="shared" si="5"/>
        <v xml:space="preserve">  </v>
      </c>
      <c r="AU50" s="36" t="str">
        <f t="shared" si="6"/>
        <v/>
      </c>
      <c r="AV50" s="36" t="str">
        <f t="shared" si="7"/>
        <v/>
      </c>
      <c r="AW50" s="57" t="str">
        <f t="shared" si="8"/>
        <v/>
      </c>
      <c r="AX50" s="37" t="str">
        <f>_xlfn.IFNA(VLOOKUP(AF50,Tipologia!$B$3:$H$17,4,FALSE),"")</f>
        <v/>
      </c>
      <c r="AY50" s="37" t="str">
        <f t="shared" si="9"/>
        <v/>
      </c>
      <c r="AZ50" s="38" t="str">
        <f>_xlfn.IFNA(VLOOKUP(AF50,Tipologia!$B$3:$H$17,3,FALSE),"")</f>
        <v/>
      </c>
      <c r="BA50" s="38" t="str">
        <f>IFERROR(VLOOKUP(AF50,Tipologia!$B$3:$H$17,5,FALSE),"")</f>
        <v/>
      </c>
      <c r="BB50" s="38" t="str">
        <f>IFERROR(VLOOKUP(AF50,Tipologia!$B$3:$H$17,6,0),"")</f>
        <v/>
      </c>
      <c r="BC50" s="44"/>
      <c r="BD50" s="60"/>
      <c r="BE50" s="44"/>
      <c r="BF50" s="39"/>
      <c r="BG50" s="39"/>
      <c r="BH50" s="102"/>
    </row>
    <row r="51" spans="1:60" ht="90" customHeight="1" x14ac:dyDescent="0.2">
      <c r="A51" s="130" t="str">
        <f t="shared" si="10"/>
        <v/>
      </c>
      <c r="B51" s="44"/>
      <c r="C51" s="34"/>
      <c r="D51" s="34"/>
      <c r="E51" s="34"/>
      <c r="F51" s="34"/>
      <c r="G51" s="44"/>
      <c r="H51" s="59"/>
      <c r="I51" s="59"/>
      <c r="J51" s="44"/>
      <c r="K51" s="44"/>
      <c r="L51" s="44"/>
      <c r="M51" s="44"/>
      <c r="N51" s="44"/>
      <c r="O51" s="44"/>
      <c r="P51" s="63"/>
      <c r="Q51" s="129"/>
      <c r="R51" s="60"/>
      <c r="S51" s="44"/>
      <c r="T51" s="44"/>
      <c r="U51" s="44"/>
      <c r="V51" s="60"/>
      <c r="W51" s="60"/>
      <c r="X51" s="44"/>
      <c r="Y51" s="44"/>
      <c r="Z51" s="44"/>
      <c r="AA51" s="44"/>
      <c r="AB51" s="44"/>
      <c r="AC51" s="44"/>
      <c r="AD51" s="44"/>
      <c r="AE51" s="34"/>
      <c r="AF51" s="34"/>
      <c r="AG51" s="34"/>
      <c r="AH51" s="58" t="str">
        <f t="shared" si="0"/>
        <v xml:space="preserve">  </v>
      </c>
      <c r="AI51" s="55"/>
      <c r="AJ51" s="58" t="str">
        <f t="shared" si="1"/>
        <v/>
      </c>
      <c r="AK51" s="34"/>
      <c r="AL51" s="35"/>
      <c r="AM51" s="58" t="str">
        <f t="shared" si="2"/>
        <v/>
      </c>
      <c r="AN51" s="36" t="str">
        <f>_xlfn.IFNA(VLOOKUP($AF51,Tipologia!$B$3:$H$17,2,FALSE),"")</f>
        <v/>
      </c>
      <c r="AO51" s="36" t="str">
        <f t="shared" si="3"/>
        <v/>
      </c>
      <c r="AP51" s="36" t="str">
        <f>_xlfn.IFNA(VLOOKUP(AG51,Tipologia!$A$20:$C$24,3,0),"")</f>
        <v/>
      </c>
      <c r="AQ51" s="36" t="str">
        <f t="shared" si="4"/>
        <v/>
      </c>
      <c r="AR51" s="36" t="str">
        <f>_xlfn.IFNA(VLOOKUP($AK51,Tipologia!$A$36:$B$40,2,FALSE),"")</f>
        <v/>
      </c>
      <c r="AS51" s="36" t="str">
        <f>_xlfn.IFNA(VLOOKUP(AL51,Tipologia!$A$44:$B$51,2,0),"")</f>
        <v/>
      </c>
      <c r="AT51" s="36" t="str">
        <f t="shared" si="5"/>
        <v xml:space="preserve">  </v>
      </c>
      <c r="AU51" s="36" t="str">
        <f t="shared" si="6"/>
        <v/>
      </c>
      <c r="AV51" s="36" t="str">
        <f t="shared" si="7"/>
        <v/>
      </c>
      <c r="AW51" s="57" t="str">
        <f t="shared" si="8"/>
        <v/>
      </c>
      <c r="AX51" s="37" t="str">
        <f>_xlfn.IFNA(VLOOKUP(AF51,Tipologia!$B$3:$H$17,4,FALSE),"")</f>
        <v/>
      </c>
      <c r="AY51" s="37" t="str">
        <f t="shared" si="9"/>
        <v/>
      </c>
      <c r="AZ51" s="38" t="str">
        <f>_xlfn.IFNA(VLOOKUP(AF51,Tipologia!$B$3:$H$17,3,FALSE),"")</f>
        <v/>
      </c>
      <c r="BA51" s="38" t="str">
        <f>IFERROR(VLOOKUP(AF51,Tipologia!$B$3:$H$17,5,FALSE),"")</f>
        <v/>
      </c>
      <c r="BB51" s="38" t="str">
        <f>IFERROR(VLOOKUP(AF51,Tipologia!$B$3:$H$17,6,0),"")</f>
        <v/>
      </c>
      <c r="BC51" s="44"/>
      <c r="BD51" s="60"/>
      <c r="BE51" s="44"/>
      <c r="BF51" s="39"/>
      <c r="BG51" s="39"/>
      <c r="BH51" s="102"/>
    </row>
    <row r="52" spans="1:60" ht="90" customHeight="1" x14ac:dyDescent="0.2">
      <c r="A52" s="130" t="str">
        <f t="shared" si="10"/>
        <v/>
      </c>
      <c r="B52" s="44"/>
      <c r="C52" s="34"/>
      <c r="D52" s="34"/>
      <c r="E52" s="34"/>
      <c r="F52" s="34"/>
      <c r="G52" s="44"/>
      <c r="H52" s="59"/>
      <c r="I52" s="59"/>
      <c r="J52" s="44"/>
      <c r="K52" s="44"/>
      <c r="L52" s="44"/>
      <c r="M52" s="44"/>
      <c r="N52" s="44"/>
      <c r="O52" s="44"/>
      <c r="P52" s="63"/>
      <c r="Q52" s="129"/>
      <c r="R52" s="60"/>
      <c r="S52" s="44"/>
      <c r="T52" s="44"/>
      <c r="U52" s="44"/>
      <c r="V52" s="60"/>
      <c r="W52" s="60"/>
      <c r="X52" s="44"/>
      <c r="Y52" s="44"/>
      <c r="Z52" s="44"/>
      <c r="AA52" s="44"/>
      <c r="AB52" s="44"/>
      <c r="AC52" s="44"/>
      <c r="AD52" s="44"/>
      <c r="AE52" s="34"/>
      <c r="AF52" s="34"/>
      <c r="AG52" s="34"/>
      <c r="AH52" s="58" t="str">
        <f t="shared" si="0"/>
        <v xml:space="preserve">  </v>
      </c>
      <c r="AI52" s="55"/>
      <c r="AJ52" s="58" t="str">
        <f t="shared" si="1"/>
        <v/>
      </c>
      <c r="AK52" s="34"/>
      <c r="AL52" s="35"/>
      <c r="AM52" s="58" t="str">
        <f t="shared" si="2"/>
        <v/>
      </c>
      <c r="AN52" s="36" t="str">
        <f>_xlfn.IFNA(VLOOKUP($AF52,Tipologia!$B$3:$H$17,2,FALSE),"")</f>
        <v/>
      </c>
      <c r="AO52" s="36" t="str">
        <f t="shared" si="3"/>
        <v/>
      </c>
      <c r="AP52" s="36" t="str">
        <f>_xlfn.IFNA(VLOOKUP(AG52,Tipologia!$A$20:$C$24,3,0),"")</f>
        <v/>
      </c>
      <c r="AQ52" s="36" t="str">
        <f t="shared" si="4"/>
        <v/>
      </c>
      <c r="AR52" s="36" t="str">
        <f>_xlfn.IFNA(VLOOKUP($AK52,Tipologia!$A$36:$B$40,2,FALSE),"")</f>
        <v/>
      </c>
      <c r="AS52" s="36" t="str">
        <f>_xlfn.IFNA(VLOOKUP(AL52,Tipologia!$A$44:$B$51,2,0),"")</f>
        <v/>
      </c>
      <c r="AT52" s="36" t="str">
        <f t="shared" si="5"/>
        <v xml:space="preserve">  </v>
      </c>
      <c r="AU52" s="36" t="str">
        <f t="shared" si="6"/>
        <v/>
      </c>
      <c r="AV52" s="36" t="str">
        <f t="shared" si="7"/>
        <v/>
      </c>
      <c r="AW52" s="57" t="str">
        <f t="shared" si="8"/>
        <v/>
      </c>
      <c r="AX52" s="37" t="str">
        <f>_xlfn.IFNA(VLOOKUP(AF52,Tipologia!$B$3:$H$17,4,FALSE),"")</f>
        <v/>
      </c>
      <c r="AY52" s="37" t="str">
        <f t="shared" si="9"/>
        <v/>
      </c>
      <c r="AZ52" s="38" t="str">
        <f>_xlfn.IFNA(VLOOKUP(AF52,Tipologia!$B$3:$H$17,3,FALSE),"")</f>
        <v/>
      </c>
      <c r="BA52" s="38" t="str">
        <f>IFERROR(VLOOKUP(AF52,Tipologia!$B$3:$H$17,5,FALSE),"")</f>
        <v/>
      </c>
      <c r="BB52" s="38" t="str">
        <f>IFERROR(VLOOKUP(AF52,Tipologia!$B$3:$H$17,6,0),"")</f>
        <v/>
      </c>
      <c r="BC52" s="44"/>
      <c r="BD52" s="60"/>
      <c r="BE52" s="44"/>
      <c r="BF52" s="39"/>
      <c r="BG52" s="39"/>
      <c r="BH52" s="102"/>
    </row>
    <row r="53" spans="1:60" ht="90" customHeight="1" x14ac:dyDescent="0.2">
      <c r="A53" s="130" t="str">
        <f t="shared" si="10"/>
        <v/>
      </c>
      <c r="B53" s="44"/>
      <c r="C53" s="34"/>
      <c r="D53" s="34"/>
      <c r="E53" s="34"/>
      <c r="F53" s="34"/>
      <c r="G53" s="44"/>
      <c r="H53" s="59"/>
      <c r="I53" s="59"/>
      <c r="J53" s="44"/>
      <c r="K53" s="44"/>
      <c r="L53" s="44"/>
      <c r="M53" s="44"/>
      <c r="N53" s="44"/>
      <c r="O53" s="44"/>
      <c r="P53" s="63"/>
      <c r="Q53" s="129"/>
      <c r="R53" s="60"/>
      <c r="S53" s="44"/>
      <c r="T53" s="44"/>
      <c r="U53" s="44"/>
      <c r="V53" s="60"/>
      <c r="W53" s="60"/>
      <c r="X53" s="44"/>
      <c r="Y53" s="44"/>
      <c r="Z53" s="44"/>
      <c r="AA53" s="44"/>
      <c r="AB53" s="44"/>
      <c r="AC53" s="44"/>
      <c r="AD53" s="44"/>
      <c r="AE53" s="34"/>
      <c r="AF53" s="34"/>
      <c r="AG53" s="34"/>
      <c r="AH53" s="58" t="str">
        <f t="shared" si="0"/>
        <v xml:space="preserve">  </v>
      </c>
      <c r="AI53" s="55"/>
      <c r="AJ53" s="58" t="str">
        <f t="shared" si="1"/>
        <v/>
      </c>
      <c r="AK53" s="34"/>
      <c r="AL53" s="35"/>
      <c r="AM53" s="58" t="str">
        <f t="shared" si="2"/>
        <v/>
      </c>
      <c r="AN53" s="36" t="str">
        <f>_xlfn.IFNA(VLOOKUP($AF53,Tipologia!$B$3:$H$17,2,FALSE),"")</f>
        <v/>
      </c>
      <c r="AO53" s="36" t="str">
        <f t="shared" si="3"/>
        <v/>
      </c>
      <c r="AP53" s="36" t="str">
        <f>_xlfn.IFNA(VLOOKUP(AG53,Tipologia!$A$20:$C$24,3,0),"")</f>
        <v/>
      </c>
      <c r="AQ53" s="36" t="str">
        <f t="shared" si="4"/>
        <v/>
      </c>
      <c r="AR53" s="36" t="str">
        <f>_xlfn.IFNA(VLOOKUP($AK53,Tipologia!$A$36:$B$40,2,FALSE),"")</f>
        <v/>
      </c>
      <c r="AS53" s="36" t="str">
        <f>_xlfn.IFNA(VLOOKUP(AL53,Tipologia!$A$44:$B$51,2,0),"")</f>
        <v/>
      </c>
      <c r="AT53" s="36" t="str">
        <f t="shared" si="5"/>
        <v xml:space="preserve">  </v>
      </c>
      <c r="AU53" s="36" t="str">
        <f t="shared" si="6"/>
        <v/>
      </c>
      <c r="AV53" s="36" t="str">
        <f t="shared" si="7"/>
        <v/>
      </c>
      <c r="AW53" s="57" t="str">
        <f t="shared" si="8"/>
        <v/>
      </c>
      <c r="AX53" s="37" t="str">
        <f>_xlfn.IFNA(VLOOKUP(AF53,Tipologia!$B$3:$H$17,4,FALSE),"")</f>
        <v/>
      </c>
      <c r="AY53" s="37" t="str">
        <f t="shared" si="9"/>
        <v/>
      </c>
      <c r="AZ53" s="38" t="str">
        <f>_xlfn.IFNA(VLOOKUP(AF53,Tipologia!$B$3:$H$17,3,FALSE),"")</f>
        <v/>
      </c>
      <c r="BA53" s="38" t="str">
        <f>IFERROR(VLOOKUP(AF53,Tipologia!$B$3:$H$17,5,FALSE),"")</f>
        <v/>
      </c>
      <c r="BB53" s="38" t="str">
        <f>IFERROR(VLOOKUP(AF53,Tipologia!$B$3:$H$17,6,0),"")</f>
        <v/>
      </c>
      <c r="BC53" s="44"/>
      <c r="BD53" s="60"/>
      <c r="BE53" s="44"/>
      <c r="BF53" s="39"/>
      <c r="BG53" s="39"/>
      <c r="BH53" s="102"/>
    </row>
    <row r="54" spans="1:60" ht="90" customHeight="1" x14ac:dyDescent="0.2">
      <c r="A54" s="130" t="str">
        <f t="shared" si="10"/>
        <v/>
      </c>
      <c r="B54" s="44"/>
      <c r="C54" s="34"/>
      <c r="D54" s="34"/>
      <c r="E54" s="34"/>
      <c r="F54" s="34"/>
      <c r="G54" s="44"/>
      <c r="H54" s="59"/>
      <c r="I54" s="59"/>
      <c r="J54" s="44"/>
      <c r="K54" s="44"/>
      <c r="L54" s="44"/>
      <c r="M54" s="44"/>
      <c r="N54" s="44"/>
      <c r="O54" s="44"/>
      <c r="P54" s="63"/>
      <c r="Q54" s="129"/>
      <c r="R54" s="60"/>
      <c r="S54" s="44"/>
      <c r="T54" s="44"/>
      <c r="U54" s="44"/>
      <c r="V54" s="60"/>
      <c r="W54" s="60"/>
      <c r="X54" s="44"/>
      <c r="Y54" s="44"/>
      <c r="Z54" s="44"/>
      <c r="AA54" s="44"/>
      <c r="AB54" s="44"/>
      <c r="AC54" s="44"/>
      <c r="AD54" s="44"/>
      <c r="AE54" s="34"/>
      <c r="AF54" s="34"/>
      <c r="AG54" s="34"/>
      <c r="AH54" s="58" t="str">
        <f t="shared" si="0"/>
        <v xml:space="preserve">  </v>
      </c>
      <c r="AI54" s="55"/>
      <c r="AJ54" s="58" t="str">
        <f t="shared" si="1"/>
        <v/>
      </c>
      <c r="AK54" s="34"/>
      <c r="AL54" s="35"/>
      <c r="AM54" s="58" t="str">
        <f t="shared" si="2"/>
        <v/>
      </c>
      <c r="AN54" s="36" t="str">
        <f>_xlfn.IFNA(VLOOKUP($AF54,Tipologia!$B$3:$H$17,2,FALSE),"")</f>
        <v/>
      </c>
      <c r="AO54" s="36" t="str">
        <f t="shared" si="3"/>
        <v/>
      </c>
      <c r="AP54" s="36" t="str">
        <f>_xlfn.IFNA(VLOOKUP(AG54,Tipologia!$A$20:$C$24,3,0),"")</f>
        <v/>
      </c>
      <c r="AQ54" s="36" t="str">
        <f t="shared" si="4"/>
        <v/>
      </c>
      <c r="AR54" s="36" t="str">
        <f>_xlfn.IFNA(VLOOKUP($AK54,Tipologia!$A$36:$B$40,2,FALSE),"")</f>
        <v/>
      </c>
      <c r="AS54" s="36" t="str">
        <f>_xlfn.IFNA(VLOOKUP(AL54,Tipologia!$A$44:$B$51,2,0),"")</f>
        <v/>
      </c>
      <c r="AT54" s="36" t="str">
        <f t="shared" si="5"/>
        <v xml:space="preserve">  </v>
      </c>
      <c r="AU54" s="36" t="str">
        <f t="shared" si="6"/>
        <v/>
      </c>
      <c r="AV54" s="36" t="str">
        <f t="shared" si="7"/>
        <v/>
      </c>
      <c r="AW54" s="57" t="str">
        <f t="shared" si="8"/>
        <v/>
      </c>
      <c r="AX54" s="37" t="str">
        <f>_xlfn.IFNA(VLOOKUP(AF54,Tipologia!$B$3:$H$17,4,FALSE),"")</f>
        <v/>
      </c>
      <c r="AY54" s="37" t="str">
        <f t="shared" si="9"/>
        <v/>
      </c>
      <c r="AZ54" s="38" t="str">
        <f>_xlfn.IFNA(VLOOKUP(AF54,Tipologia!$B$3:$H$17,3,FALSE),"")</f>
        <v/>
      </c>
      <c r="BA54" s="38" t="str">
        <f>IFERROR(VLOOKUP(AF54,Tipologia!$B$3:$H$17,5,FALSE),"")</f>
        <v/>
      </c>
      <c r="BB54" s="38" t="str">
        <f>IFERROR(VLOOKUP(AF54,Tipologia!$B$3:$H$17,6,0),"")</f>
        <v/>
      </c>
      <c r="BC54" s="44"/>
      <c r="BD54" s="60"/>
      <c r="BE54" s="44"/>
      <c r="BF54" s="39"/>
      <c r="BG54" s="39"/>
      <c r="BH54" s="102"/>
    </row>
    <row r="55" spans="1:60" ht="90" customHeight="1" x14ac:dyDescent="0.2">
      <c r="A55" s="130" t="str">
        <f t="shared" si="10"/>
        <v/>
      </c>
      <c r="B55" s="44"/>
      <c r="C55" s="34"/>
      <c r="D55" s="34"/>
      <c r="E55" s="34"/>
      <c r="F55" s="34"/>
      <c r="G55" s="44"/>
      <c r="H55" s="59"/>
      <c r="I55" s="59"/>
      <c r="J55" s="44"/>
      <c r="K55" s="44"/>
      <c r="L55" s="44"/>
      <c r="M55" s="44"/>
      <c r="N55" s="44"/>
      <c r="O55" s="44"/>
      <c r="P55" s="63"/>
      <c r="Q55" s="129"/>
      <c r="R55" s="60"/>
      <c r="S55" s="44"/>
      <c r="T55" s="44"/>
      <c r="U55" s="44"/>
      <c r="V55" s="60"/>
      <c r="W55" s="60"/>
      <c r="X55" s="44"/>
      <c r="Y55" s="44"/>
      <c r="Z55" s="44"/>
      <c r="AA55" s="44"/>
      <c r="AB55" s="44"/>
      <c r="AC55" s="44"/>
      <c r="AD55" s="44"/>
      <c r="AE55" s="34"/>
      <c r="AF55" s="34"/>
      <c r="AG55" s="34"/>
      <c r="AH55" s="58" t="str">
        <f t="shared" si="0"/>
        <v xml:space="preserve">  </v>
      </c>
      <c r="AI55" s="55"/>
      <c r="AJ55" s="58" t="str">
        <f t="shared" si="1"/>
        <v/>
      </c>
      <c r="AK55" s="34"/>
      <c r="AL55" s="35"/>
      <c r="AM55" s="58" t="str">
        <f t="shared" si="2"/>
        <v/>
      </c>
      <c r="AN55" s="36" t="str">
        <f>_xlfn.IFNA(VLOOKUP($AF55,Tipologia!$B$3:$H$17,2,FALSE),"")</f>
        <v/>
      </c>
      <c r="AO55" s="36" t="str">
        <f t="shared" si="3"/>
        <v/>
      </c>
      <c r="AP55" s="36" t="str">
        <f>_xlfn.IFNA(VLOOKUP(AG55,Tipologia!$A$20:$C$24,3,0),"")</f>
        <v/>
      </c>
      <c r="AQ55" s="36" t="str">
        <f t="shared" si="4"/>
        <v/>
      </c>
      <c r="AR55" s="36" t="str">
        <f>_xlfn.IFNA(VLOOKUP($AK55,Tipologia!$A$36:$B$40,2,FALSE),"")</f>
        <v/>
      </c>
      <c r="AS55" s="36" t="str">
        <f>_xlfn.IFNA(VLOOKUP(AL55,Tipologia!$A$44:$B$51,2,0),"")</f>
        <v/>
      </c>
      <c r="AT55" s="36" t="str">
        <f t="shared" si="5"/>
        <v xml:space="preserve">  </v>
      </c>
      <c r="AU55" s="36" t="str">
        <f t="shared" si="6"/>
        <v/>
      </c>
      <c r="AV55" s="36" t="str">
        <f t="shared" si="7"/>
        <v/>
      </c>
      <c r="AW55" s="57" t="str">
        <f t="shared" si="8"/>
        <v/>
      </c>
      <c r="AX55" s="37" t="str">
        <f>_xlfn.IFNA(VLOOKUP(AF55,Tipologia!$B$3:$H$17,4,FALSE),"")</f>
        <v/>
      </c>
      <c r="AY55" s="37" t="str">
        <f t="shared" si="9"/>
        <v/>
      </c>
      <c r="AZ55" s="38" t="str">
        <f>_xlfn.IFNA(VLOOKUP(AF55,Tipologia!$B$3:$H$17,3,FALSE),"")</f>
        <v/>
      </c>
      <c r="BA55" s="38" t="str">
        <f>IFERROR(VLOOKUP(AF55,Tipologia!$B$3:$H$17,5,FALSE),"")</f>
        <v/>
      </c>
      <c r="BB55" s="38" t="str">
        <f>IFERROR(VLOOKUP(AF55,Tipologia!$B$3:$H$17,6,0),"")</f>
        <v/>
      </c>
      <c r="BC55" s="44"/>
      <c r="BD55" s="60"/>
      <c r="BE55" s="44"/>
      <c r="BF55" s="39"/>
      <c r="BG55" s="39"/>
      <c r="BH55" s="102"/>
    </row>
    <row r="56" spans="1:60" ht="90" customHeight="1" x14ac:dyDescent="0.2">
      <c r="A56" s="130" t="str">
        <f t="shared" si="10"/>
        <v/>
      </c>
      <c r="B56" s="44"/>
      <c r="C56" s="34"/>
      <c r="D56" s="34"/>
      <c r="E56" s="34"/>
      <c r="F56" s="34"/>
      <c r="G56" s="44"/>
      <c r="H56" s="59"/>
      <c r="I56" s="59"/>
      <c r="J56" s="44"/>
      <c r="K56" s="44"/>
      <c r="L56" s="44"/>
      <c r="M56" s="44"/>
      <c r="N56" s="44"/>
      <c r="O56" s="44"/>
      <c r="P56" s="63"/>
      <c r="Q56" s="129"/>
      <c r="R56" s="60"/>
      <c r="S56" s="44"/>
      <c r="T56" s="44"/>
      <c r="U56" s="44"/>
      <c r="V56" s="60"/>
      <c r="W56" s="60"/>
      <c r="X56" s="44"/>
      <c r="Y56" s="44"/>
      <c r="Z56" s="44"/>
      <c r="AA56" s="44"/>
      <c r="AB56" s="44"/>
      <c r="AC56" s="44"/>
      <c r="AD56" s="44"/>
      <c r="AE56" s="34"/>
      <c r="AF56" s="34"/>
      <c r="AG56" s="34"/>
      <c r="AH56" s="58" t="str">
        <f t="shared" si="0"/>
        <v xml:space="preserve">  </v>
      </c>
      <c r="AI56" s="55"/>
      <c r="AJ56" s="58" t="str">
        <f t="shared" si="1"/>
        <v/>
      </c>
      <c r="AK56" s="34"/>
      <c r="AL56" s="35"/>
      <c r="AM56" s="58" t="str">
        <f t="shared" si="2"/>
        <v/>
      </c>
      <c r="AN56" s="36" t="str">
        <f>_xlfn.IFNA(VLOOKUP($AF56,Tipologia!$B$3:$H$17,2,FALSE),"")</f>
        <v/>
      </c>
      <c r="AO56" s="36" t="str">
        <f t="shared" si="3"/>
        <v/>
      </c>
      <c r="AP56" s="36" t="str">
        <f>_xlfn.IFNA(VLOOKUP(AG56,Tipologia!$A$20:$C$24,3,0),"")</f>
        <v/>
      </c>
      <c r="AQ56" s="36" t="str">
        <f t="shared" si="4"/>
        <v/>
      </c>
      <c r="AR56" s="36" t="str">
        <f>_xlfn.IFNA(VLOOKUP($AK56,Tipologia!$A$36:$B$40,2,FALSE),"")</f>
        <v/>
      </c>
      <c r="AS56" s="36" t="str">
        <f>_xlfn.IFNA(VLOOKUP(AL56,Tipologia!$A$44:$B$51,2,0),"")</f>
        <v/>
      </c>
      <c r="AT56" s="36" t="str">
        <f t="shared" si="5"/>
        <v xml:space="preserve">  </v>
      </c>
      <c r="AU56" s="36" t="str">
        <f t="shared" si="6"/>
        <v/>
      </c>
      <c r="AV56" s="36" t="str">
        <f t="shared" si="7"/>
        <v/>
      </c>
      <c r="AW56" s="57" t="str">
        <f t="shared" si="8"/>
        <v/>
      </c>
      <c r="AX56" s="37" t="str">
        <f>_xlfn.IFNA(VLOOKUP(AF56,Tipologia!$B$3:$H$17,4,FALSE),"")</f>
        <v/>
      </c>
      <c r="AY56" s="37" t="str">
        <f t="shared" si="9"/>
        <v/>
      </c>
      <c r="AZ56" s="38" t="str">
        <f>_xlfn.IFNA(VLOOKUP(AF56,Tipologia!$B$3:$H$17,3,FALSE),"")</f>
        <v/>
      </c>
      <c r="BA56" s="38" t="str">
        <f>IFERROR(VLOOKUP(AF56,Tipologia!$B$3:$H$17,5,FALSE),"")</f>
        <v/>
      </c>
      <c r="BB56" s="38" t="str">
        <f>IFERROR(VLOOKUP(AF56,Tipologia!$B$3:$H$17,6,0),"")</f>
        <v/>
      </c>
      <c r="BC56" s="44"/>
      <c r="BD56" s="60"/>
      <c r="BE56" s="44"/>
      <c r="BF56" s="39"/>
      <c r="BG56" s="39"/>
      <c r="BH56" s="102"/>
    </row>
    <row r="57" spans="1:60" ht="90" customHeight="1" x14ac:dyDescent="0.2">
      <c r="A57" s="130" t="str">
        <f t="shared" si="10"/>
        <v/>
      </c>
      <c r="B57" s="44"/>
      <c r="C57" s="34"/>
      <c r="D57" s="34"/>
      <c r="E57" s="34"/>
      <c r="F57" s="34"/>
      <c r="G57" s="44"/>
      <c r="H57" s="59"/>
      <c r="I57" s="59"/>
      <c r="J57" s="44"/>
      <c r="K57" s="44"/>
      <c r="L57" s="44"/>
      <c r="M57" s="44"/>
      <c r="N57" s="44"/>
      <c r="O57" s="44"/>
      <c r="P57" s="63"/>
      <c r="Q57" s="129"/>
      <c r="R57" s="60"/>
      <c r="S57" s="44"/>
      <c r="T57" s="44"/>
      <c r="U57" s="44"/>
      <c r="V57" s="60"/>
      <c r="W57" s="60"/>
      <c r="X57" s="44"/>
      <c r="Y57" s="44"/>
      <c r="Z57" s="44"/>
      <c r="AA57" s="44"/>
      <c r="AB57" s="44"/>
      <c r="AC57" s="44"/>
      <c r="AD57" s="44"/>
      <c r="AE57" s="34"/>
      <c r="AF57" s="34"/>
      <c r="AG57" s="34"/>
      <c r="AH57" s="58" t="str">
        <f t="shared" si="0"/>
        <v xml:space="preserve">  </v>
      </c>
      <c r="AI57" s="55"/>
      <c r="AJ57" s="58" t="str">
        <f t="shared" si="1"/>
        <v/>
      </c>
      <c r="AK57" s="34"/>
      <c r="AL57" s="35"/>
      <c r="AM57" s="58" t="str">
        <f t="shared" si="2"/>
        <v/>
      </c>
      <c r="AN57" s="36" t="str">
        <f>_xlfn.IFNA(VLOOKUP($AF57,Tipologia!$B$3:$H$17,2,FALSE),"")</f>
        <v/>
      </c>
      <c r="AO57" s="36" t="str">
        <f t="shared" si="3"/>
        <v/>
      </c>
      <c r="AP57" s="36" t="str">
        <f>_xlfn.IFNA(VLOOKUP(AG57,Tipologia!$A$20:$C$24,3,0),"")</f>
        <v/>
      </c>
      <c r="AQ57" s="36" t="str">
        <f t="shared" si="4"/>
        <v/>
      </c>
      <c r="AR57" s="36" t="str">
        <f>_xlfn.IFNA(VLOOKUP($AK57,Tipologia!$A$36:$B$40,2,FALSE),"")</f>
        <v/>
      </c>
      <c r="AS57" s="36" t="str">
        <f>_xlfn.IFNA(VLOOKUP(AL57,Tipologia!$A$44:$B$51,2,0),"")</f>
        <v/>
      </c>
      <c r="AT57" s="36" t="str">
        <f t="shared" si="5"/>
        <v xml:space="preserve">  </v>
      </c>
      <c r="AU57" s="36" t="str">
        <f t="shared" si="6"/>
        <v/>
      </c>
      <c r="AV57" s="36" t="str">
        <f t="shared" si="7"/>
        <v/>
      </c>
      <c r="AW57" s="57" t="str">
        <f t="shared" si="8"/>
        <v/>
      </c>
      <c r="AX57" s="37" t="str">
        <f>_xlfn.IFNA(VLOOKUP(AF57,Tipologia!$B$3:$H$17,4,FALSE),"")</f>
        <v/>
      </c>
      <c r="AY57" s="37" t="str">
        <f t="shared" si="9"/>
        <v/>
      </c>
      <c r="AZ57" s="38" t="str">
        <f>_xlfn.IFNA(VLOOKUP(AF57,Tipologia!$B$3:$H$17,3,FALSE),"")</f>
        <v/>
      </c>
      <c r="BA57" s="38" t="str">
        <f>IFERROR(VLOOKUP(AF57,Tipologia!$B$3:$H$17,5,FALSE),"")</f>
        <v/>
      </c>
      <c r="BB57" s="38" t="str">
        <f>IFERROR(VLOOKUP(AF57,Tipologia!$B$3:$H$17,6,0),"")</f>
        <v/>
      </c>
      <c r="BC57" s="44"/>
      <c r="BD57" s="60"/>
      <c r="BE57" s="44"/>
      <c r="BF57" s="39"/>
      <c r="BG57" s="39"/>
      <c r="BH57" s="102"/>
    </row>
    <row r="58" spans="1:60" ht="90" customHeight="1" x14ac:dyDescent="0.2">
      <c r="A58" s="130" t="str">
        <f t="shared" si="10"/>
        <v/>
      </c>
      <c r="B58" s="44"/>
      <c r="C58" s="34"/>
      <c r="D58" s="34"/>
      <c r="E58" s="34"/>
      <c r="F58" s="34"/>
      <c r="G58" s="44"/>
      <c r="H58" s="59"/>
      <c r="I58" s="59"/>
      <c r="J58" s="44"/>
      <c r="K58" s="44"/>
      <c r="L58" s="44"/>
      <c r="M58" s="44"/>
      <c r="N58" s="44"/>
      <c r="O58" s="44"/>
      <c r="P58" s="63"/>
      <c r="Q58" s="129"/>
      <c r="R58" s="60"/>
      <c r="S58" s="44"/>
      <c r="T58" s="44"/>
      <c r="U58" s="44"/>
      <c r="V58" s="60"/>
      <c r="W58" s="60"/>
      <c r="X58" s="44"/>
      <c r="Y58" s="44"/>
      <c r="Z58" s="44"/>
      <c r="AA58" s="44"/>
      <c r="AB58" s="44"/>
      <c r="AC58" s="44"/>
      <c r="AD58" s="44"/>
      <c r="AE58" s="34"/>
      <c r="AF58" s="34"/>
      <c r="AG58" s="34"/>
      <c r="AH58" s="58" t="str">
        <f t="shared" si="0"/>
        <v xml:space="preserve">  </v>
      </c>
      <c r="AI58" s="55"/>
      <c r="AJ58" s="58" t="str">
        <f t="shared" si="1"/>
        <v/>
      </c>
      <c r="AK58" s="34"/>
      <c r="AL58" s="35"/>
      <c r="AM58" s="58" t="str">
        <f t="shared" si="2"/>
        <v/>
      </c>
      <c r="AN58" s="36" t="str">
        <f>_xlfn.IFNA(VLOOKUP($AF58,Tipologia!$B$3:$H$17,2,FALSE),"")</f>
        <v/>
      </c>
      <c r="AO58" s="36" t="str">
        <f t="shared" si="3"/>
        <v/>
      </c>
      <c r="AP58" s="36" t="str">
        <f>_xlfn.IFNA(VLOOKUP(AG58,Tipologia!$A$20:$C$24,3,0),"")</f>
        <v/>
      </c>
      <c r="AQ58" s="36" t="str">
        <f t="shared" si="4"/>
        <v/>
      </c>
      <c r="AR58" s="36" t="str">
        <f>_xlfn.IFNA(VLOOKUP($AK58,Tipologia!$A$36:$B$40,2,FALSE),"")</f>
        <v/>
      </c>
      <c r="AS58" s="36" t="str">
        <f>_xlfn.IFNA(VLOOKUP(AL58,Tipologia!$A$44:$B$51,2,0),"")</f>
        <v/>
      </c>
      <c r="AT58" s="36" t="str">
        <f t="shared" si="5"/>
        <v xml:space="preserve">  </v>
      </c>
      <c r="AU58" s="36" t="str">
        <f t="shared" si="6"/>
        <v/>
      </c>
      <c r="AV58" s="36" t="str">
        <f t="shared" si="7"/>
        <v/>
      </c>
      <c r="AW58" s="57" t="str">
        <f t="shared" si="8"/>
        <v/>
      </c>
      <c r="AX58" s="37" t="str">
        <f>_xlfn.IFNA(VLOOKUP(AF58,Tipologia!$B$3:$H$17,4,FALSE),"")</f>
        <v/>
      </c>
      <c r="AY58" s="37" t="str">
        <f t="shared" si="9"/>
        <v/>
      </c>
      <c r="AZ58" s="38" t="str">
        <f>_xlfn.IFNA(VLOOKUP(AF58,Tipologia!$B$3:$H$17,3,FALSE),"")</f>
        <v/>
      </c>
      <c r="BA58" s="38" t="str">
        <f>IFERROR(VLOOKUP(AF58,Tipologia!$B$3:$H$17,5,FALSE),"")</f>
        <v/>
      </c>
      <c r="BB58" s="38" t="str">
        <f>IFERROR(VLOOKUP(AF58,Tipologia!$B$3:$H$17,6,0),"")</f>
        <v/>
      </c>
      <c r="BC58" s="44"/>
      <c r="BD58" s="60"/>
      <c r="BE58" s="44"/>
      <c r="BF58" s="39"/>
      <c r="BG58" s="39"/>
      <c r="BH58" s="102"/>
    </row>
    <row r="59" spans="1:60" ht="90" customHeight="1" x14ac:dyDescent="0.2">
      <c r="A59" s="130" t="str">
        <f t="shared" si="10"/>
        <v/>
      </c>
      <c r="B59" s="44"/>
      <c r="C59" s="34"/>
      <c r="D59" s="34"/>
      <c r="E59" s="34"/>
      <c r="F59" s="34"/>
      <c r="G59" s="44"/>
      <c r="H59" s="59"/>
      <c r="I59" s="59"/>
      <c r="J59" s="44"/>
      <c r="K59" s="44"/>
      <c r="L59" s="44"/>
      <c r="M59" s="44"/>
      <c r="N59" s="44"/>
      <c r="O59" s="44"/>
      <c r="P59" s="63"/>
      <c r="Q59" s="129"/>
      <c r="R59" s="60"/>
      <c r="S59" s="44"/>
      <c r="T59" s="44"/>
      <c r="U59" s="44"/>
      <c r="V59" s="60"/>
      <c r="W59" s="60"/>
      <c r="X59" s="44"/>
      <c r="Y59" s="44"/>
      <c r="Z59" s="44"/>
      <c r="AA59" s="44"/>
      <c r="AB59" s="44"/>
      <c r="AC59" s="44"/>
      <c r="AD59" s="44"/>
      <c r="AE59" s="34"/>
      <c r="AF59" s="34"/>
      <c r="AG59" s="34"/>
      <c r="AH59" s="58" t="str">
        <f t="shared" si="0"/>
        <v xml:space="preserve">  </v>
      </c>
      <c r="AI59" s="55"/>
      <c r="AJ59" s="58" t="str">
        <f t="shared" si="1"/>
        <v/>
      </c>
      <c r="AK59" s="34"/>
      <c r="AL59" s="35"/>
      <c r="AM59" s="58" t="str">
        <f t="shared" si="2"/>
        <v/>
      </c>
      <c r="AN59" s="36" t="str">
        <f>_xlfn.IFNA(VLOOKUP($AF59,Tipologia!$B$3:$H$17,2,FALSE),"")</f>
        <v/>
      </c>
      <c r="AO59" s="36" t="str">
        <f t="shared" si="3"/>
        <v/>
      </c>
      <c r="AP59" s="36" t="str">
        <f>_xlfn.IFNA(VLOOKUP(AG59,Tipologia!$A$20:$C$24,3,0),"")</f>
        <v/>
      </c>
      <c r="AQ59" s="36" t="str">
        <f t="shared" si="4"/>
        <v/>
      </c>
      <c r="AR59" s="36" t="str">
        <f>_xlfn.IFNA(VLOOKUP($AK59,Tipologia!$A$36:$B$40,2,FALSE),"")</f>
        <v/>
      </c>
      <c r="AS59" s="36" t="str">
        <f>_xlfn.IFNA(VLOOKUP(AL59,Tipologia!$A$44:$B$51,2,0),"")</f>
        <v/>
      </c>
      <c r="AT59" s="36" t="str">
        <f t="shared" si="5"/>
        <v xml:space="preserve">  </v>
      </c>
      <c r="AU59" s="36" t="str">
        <f t="shared" si="6"/>
        <v/>
      </c>
      <c r="AV59" s="36" t="str">
        <f t="shared" si="7"/>
        <v/>
      </c>
      <c r="AW59" s="57" t="str">
        <f t="shared" si="8"/>
        <v/>
      </c>
      <c r="AX59" s="37" t="str">
        <f>_xlfn.IFNA(VLOOKUP(AF59,Tipologia!$B$3:$H$17,4,FALSE),"")</f>
        <v/>
      </c>
      <c r="AY59" s="37" t="str">
        <f t="shared" si="9"/>
        <v/>
      </c>
      <c r="AZ59" s="38" t="str">
        <f>_xlfn.IFNA(VLOOKUP(AF59,Tipologia!$B$3:$H$17,3,FALSE),"")</f>
        <v/>
      </c>
      <c r="BA59" s="38" t="str">
        <f>IFERROR(VLOOKUP(AF59,Tipologia!$B$3:$H$17,5,FALSE),"")</f>
        <v/>
      </c>
      <c r="BB59" s="38" t="str">
        <f>IFERROR(VLOOKUP(AF59,Tipologia!$B$3:$H$17,6,0),"")</f>
        <v/>
      </c>
      <c r="BC59" s="44"/>
      <c r="BD59" s="60"/>
      <c r="BE59" s="44"/>
      <c r="BF59" s="39"/>
      <c r="BG59" s="39"/>
      <c r="BH59" s="102"/>
    </row>
    <row r="60" spans="1:60" ht="90" customHeight="1" x14ac:dyDescent="0.2">
      <c r="A60" s="130" t="str">
        <f t="shared" si="10"/>
        <v/>
      </c>
      <c r="B60" s="44"/>
      <c r="C60" s="34"/>
      <c r="D60" s="34"/>
      <c r="E60" s="34"/>
      <c r="F60" s="34"/>
      <c r="G60" s="44"/>
      <c r="H60" s="59"/>
      <c r="I60" s="59"/>
      <c r="J60" s="44"/>
      <c r="K60" s="44"/>
      <c r="L60" s="44"/>
      <c r="M60" s="44"/>
      <c r="N60" s="44"/>
      <c r="O60" s="44"/>
      <c r="P60" s="63"/>
      <c r="Q60" s="129"/>
      <c r="R60" s="60"/>
      <c r="S60" s="44"/>
      <c r="T60" s="44"/>
      <c r="U60" s="44"/>
      <c r="V60" s="60"/>
      <c r="W60" s="60"/>
      <c r="X60" s="44"/>
      <c r="Y60" s="44"/>
      <c r="Z60" s="44"/>
      <c r="AA60" s="44"/>
      <c r="AB60" s="44"/>
      <c r="AC60" s="44"/>
      <c r="AD60" s="44"/>
      <c r="AE60" s="34"/>
      <c r="AF60" s="34"/>
      <c r="AG60" s="34"/>
      <c r="AH60" s="58" t="str">
        <f t="shared" si="0"/>
        <v xml:space="preserve">  </v>
      </c>
      <c r="AI60" s="55"/>
      <c r="AJ60" s="58" t="str">
        <f t="shared" si="1"/>
        <v/>
      </c>
      <c r="AK60" s="34"/>
      <c r="AL60" s="35"/>
      <c r="AM60" s="58" t="str">
        <f t="shared" si="2"/>
        <v/>
      </c>
      <c r="AN60" s="36" t="str">
        <f>_xlfn.IFNA(VLOOKUP($AF60,Tipologia!$B$3:$H$17,2,FALSE),"")</f>
        <v/>
      </c>
      <c r="AO60" s="36" t="str">
        <f t="shared" si="3"/>
        <v/>
      </c>
      <c r="AP60" s="36" t="str">
        <f>_xlfn.IFNA(VLOOKUP(AG60,Tipologia!$A$20:$C$24,3,0),"")</f>
        <v/>
      </c>
      <c r="AQ60" s="36" t="str">
        <f t="shared" si="4"/>
        <v/>
      </c>
      <c r="AR60" s="36" t="str">
        <f>_xlfn.IFNA(VLOOKUP($AK60,Tipologia!$A$36:$B$40,2,FALSE),"")</f>
        <v/>
      </c>
      <c r="AS60" s="36" t="str">
        <f>_xlfn.IFNA(VLOOKUP(AL60,Tipologia!$A$44:$B$51,2,0),"")</f>
        <v/>
      </c>
      <c r="AT60" s="36" t="str">
        <f t="shared" si="5"/>
        <v xml:space="preserve">  </v>
      </c>
      <c r="AU60" s="36" t="str">
        <f t="shared" si="6"/>
        <v/>
      </c>
      <c r="AV60" s="36" t="str">
        <f t="shared" si="7"/>
        <v/>
      </c>
      <c r="AW60" s="57" t="str">
        <f t="shared" si="8"/>
        <v/>
      </c>
      <c r="AX60" s="37" t="str">
        <f>_xlfn.IFNA(VLOOKUP(AF60,Tipologia!$B$3:$H$17,4,FALSE),"")</f>
        <v/>
      </c>
      <c r="AY60" s="37" t="str">
        <f t="shared" si="9"/>
        <v/>
      </c>
      <c r="AZ60" s="38" t="str">
        <f>_xlfn.IFNA(VLOOKUP(AF60,Tipologia!$B$3:$H$17,3,FALSE),"")</f>
        <v/>
      </c>
      <c r="BA60" s="38" t="str">
        <f>IFERROR(VLOOKUP(AF60,Tipologia!$B$3:$H$17,5,FALSE),"")</f>
        <v/>
      </c>
      <c r="BB60" s="38" t="str">
        <f>IFERROR(VLOOKUP(AF60,Tipologia!$B$3:$H$17,6,0),"")</f>
        <v/>
      </c>
      <c r="BC60" s="44"/>
      <c r="BD60" s="60"/>
      <c r="BE60" s="44"/>
      <c r="BF60" s="39"/>
      <c r="BG60" s="39"/>
      <c r="BH60" s="102"/>
    </row>
    <row r="61" spans="1:60" ht="90" customHeight="1" x14ac:dyDescent="0.2">
      <c r="A61" s="130" t="str">
        <f t="shared" si="10"/>
        <v/>
      </c>
      <c r="B61" s="44"/>
      <c r="C61" s="34"/>
      <c r="D61" s="34"/>
      <c r="E61" s="34"/>
      <c r="F61" s="34"/>
      <c r="G61" s="44"/>
      <c r="H61" s="59"/>
      <c r="I61" s="59"/>
      <c r="J61" s="44"/>
      <c r="K61" s="44"/>
      <c r="L61" s="44"/>
      <c r="M61" s="44"/>
      <c r="N61" s="44"/>
      <c r="O61" s="44"/>
      <c r="P61" s="63"/>
      <c r="Q61" s="129"/>
      <c r="R61" s="60"/>
      <c r="S61" s="44"/>
      <c r="T61" s="44"/>
      <c r="U61" s="44"/>
      <c r="V61" s="60"/>
      <c r="W61" s="60"/>
      <c r="X61" s="44"/>
      <c r="Y61" s="44"/>
      <c r="Z61" s="44"/>
      <c r="AA61" s="44"/>
      <c r="AB61" s="44"/>
      <c r="AC61" s="44"/>
      <c r="AD61" s="44"/>
      <c r="AE61" s="34"/>
      <c r="AF61" s="34"/>
      <c r="AG61" s="34"/>
      <c r="AH61" s="58" t="str">
        <f t="shared" si="0"/>
        <v xml:space="preserve">  </v>
      </c>
      <c r="AI61" s="55"/>
      <c r="AJ61" s="58" t="str">
        <f t="shared" si="1"/>
        <v/>
      </c>
      <c r="AK61" s="34"/>
      <c r="AL61" s="35"/>
      <c r="AM61" s="58" t="str">
        <f t="shared" si="2"/>
        <v/>
      </c>
      <c r="AN61" s="36" t="str">
        <f>_xlfn.IFNA(VLOOKUP($AF61,Tipologia!$B$3:$H$17,2,FALSE),"")</f>
        <v/>
      </c>
      <c r="AO61" s="36" t="str">
        <f t="shared" si="3"/>
        <v/>
      </c>
      <c r="AP61" s="36" t="str">
        <f>_xlfn.IFNA(VLOOKUP(AG61,Tipologia!$A$20:$C$24,3,0),"")</f>
        <v/>
      </c>
      <c r="AQ61" s="36" t="str">
        <f t="shared" si="4"/>
        <v/>
      </c>
      <c r="AR61" s="36" t="str">
        <f>_xlfn.IFNA(VLOOKUP($AK61,Tipologia!$A$36:$B$40,2,FALSE),"")</f>
        <v/>
      </c>
      <c r="AS61" s="36" t="str">
        <f>_xlfn.IFNA(VLOOKUP(AL61,Tipologia!$A$44:$B$51,2,0),"")</f>
        <v/>
      </c>
      <c r="AT61" s="36" t="str">
        <f t="shared" si="5"/>
        <v xml:space="preserve">  </v>
      </c>
      <c r="AU61" s="36" t="str">
        <f t="shared" si="6"/>
        <v/>
      </c>
      <c r="AV61" s="36" t="str">
        <f t="shared" si="7"/>
        <v/>
      </c>
      <c r="AW61" s="57" t="str">
        <f t="shared" si="8"/>
        <v/>
      </c>
      <c r="AX61" s="37" t="str">
        <f>_xlfn.IFNA(VLOOKUP(AF61,Tipologia!$B$3:$H$17,4,FALSE),"")</f>
        <v/>
      </c>
      <c r="AY61" s="37" t="str">
        <f t="shared" si="9"/>
        <v/>
      </c>
      <c r="AZ61" s="38" t="str">
        <f>_xlfn.IFNA(VLOOKUP(AF61,Tipologia!$B$3:$H$17,3,FALSE),"")</f>
        <v/>
      </c>
      <c r="BA61" s="38" t="str">
        <f>IFERROR(VLOOKUP(AF61,Tipologia!$B$3:$H$17,5,FALSE),"")</f>
        <v/>
      </c>
      <c r="BB61" s="38" t="str">
        <f>IFERROR(VLOOKUP(AF61,Tipologia!$B$3:$H$17,6,0),"")</f>
        <v/>
      </c>
      <c r="BC61" s="44"/>
      <c r="BD61" s="60"/>
      <c r="BE61" s="44"/>
      <c r="BF61" s="39"/>
      <c r="BG61" s="39"/>
      <c r="BH61" s="102"/>
    </row>
    <row r="62" spans="1:60" ht="90" customHeight="1" x14ac:dyDescent="0.2">
      <c r="A62" s="130" t="str">
        <f t="shared" si="10"/>
        <v/>
      </c>
      <c r="B62" s="44"/>
      <c r="C62" s="34"/>
      <c r="D62" s="34"/>
      <c r="E62" s="34"/>
      <c r="F62" s="34"/>
      <c r="G62" s="44"/>
      <c r="H62" s="59"/>
      <c r="I62" s="59"/>
      <c r="J62" s="44"/>
      <c r="K62" s="44"/>
      <c r="L62" s="44"/>
      <c r="M62" s="44"/>
      <c r="N62" s="44"/>
      <c r="O62" s="44"/>
      <c r="P62" s="63"/>
      <c r="Q62" s="129"/>
      <c r="R62" s="60"/>
      <c r="S62" s="44"/>
      <c r="T62" s="44"/>
      <c r="U62" s="44"/>
      <c r="V62" s="60"/>
      <c r="W62" s="60"/>
      <c r="X62" s="44"/>
      <c r="Y62" s="44"/>
      <c r="Z62" s="44"/>
      <c r="AA62" s="44"/>
      <c r="AB62" s="44"/>
      <c r="AC62" s="44"/>
      <c r="AD62" s="44"/>
      <c r="AE62" s="34"/>
      <c r="AF62" s="34"/>
      <c r="AG62" s="34"/>
      <c r="AH62" s="58" t="str">
        <f t="shared" si="0"/>
        <v xml:space="preserve">  </v>
      </c>
      <c r="AI62" s="55"/>
      <c r="AJ62" s="58" t="str">
        <f t="shared" si="1"/>
        <v/>
      </c>
      <c r="AK62" s="34"/>
      <c r="AL62" s="35"/>
      <c r="AM62" s="58" t="str">
        <f t="shared" si="2"/>
        <v/>
      </c>
      <c r="AN62" s="36" t="str">
        <f>_xlfn.IFNA(VLOOKUP($AF62,Tipologia!$B$3:$H$17,2,FALSE),"")</f>
        <v/>
      </c>
      <c r="AO62" s="36" t="str">
        <f t="shared" si="3"/>
        <v/>
      </c>
      <c r="AP62" s="36" t="str">
        <f>_xlfn.IFNA(VLOOKUP(AG62,Tipologia!$A$20:$C$24,3,0),"")</f>
        <v/>
      </c>
      <c r="AQ62" s="36" t="str">
        <f t="shared" si="4"/>
        <v/>
      </c>
      <c r="AR62" s="36" t="str">
        <f>_xlfn.IFNA(VLOOKUP($AK62,Tipologia!$A$36:$B$40,2,FALSE),"")</f>
        <v/>
      </c>
      <c r="AS62" s="36" t="str">
        <f>_xlfn.IFNA(VLOOKUP(AL62,Tipologia!$A$44:$B$51,2,0),"")</f>
        <v/>
      </c>
      <c r="AT62" s="36" t="str">
        <f t="shared" si="5"/>
        <v xml:space="preserve">  </v>
      </c>
      <c r="AU62" s="36" t="str">
        <f t="shared" si="6"/>
        <v/>
      </c>
      <c r="AV62" s="36" t="str">
        <f t="shared" si="7"/>
        <v/>
      </c>
      <c r="AW62" s="57" t="str">
        <f t="shared" si="8"/>
        <v/>
      </c>
      <c r="AX62" s="37" t="str">
        <f>_xlfn.IFNA(VLOOKUP(AF62,Tipologia!$B$3:$H$17,4,FALSE),"")</f>
        <v/>
      </c>
      <c r="AY62" s="37" t="str">
        <f t="shared" si="9"/>
        <v/>
      </c>
      <c r="AZ62" s="38" t="str">
        <f>_xlfn.IFNA(VLOOKUP(AF62,Tipologia!$B$3:$H$17,3,FALSE),"")</f>
        <v/>
      </c>
      <c r="BA62" s="38" t="str">
        <f>IFERROR(VLOOKUP(AF62,Tipologia!$B$3:$H$17,5,FALSE),"")</f>
        <v/>
      </c>
      <c r="BB62" s="38" t="str">
        <f>IFERROR(VLOOKUP(AF62,Tipologia!$B$3:$H$17,6,0),"")</f>
        <v/>
      </c>
      <c r="BC62" s="44"/>
      <c r="BD62" s="60"/>
      <c r="BE62" s="44"/>
      <c r="BF62" s="39"/>
      <c r="BG62" s="39"/>
      <c r="BH62" s="102"/>
    </row>
    <row r="63" spans="1:60" ht="90" customHeight="1" x14ac:dyDescent="0.2">
      <c r="A63" s="130" t="str">
        <f t="shared" si="10"/>
        <v/>
      </c>
      <c r="B63" s="44"/>
      <c r="C63" s="34"/>
      <c r="D63" s="34"/>
      <c r="E63" s="34"/>
      <c r="F63" s="34"/>
      <c r="G63" s="44"/>
      <c r="H63" s="59"/>
      <c r="I63" s="59"/>
      <c r="J63" s="44"/>
      <c r="K63" s="44"/>
      <c r="L63" s="44"/>
      <c r="M63" s="44"/>
      <c r="N63" s="44"/>
      <c r="O63" s="44"/>
      <c r="P63" s="63"/>
      <c r="Q63" s="129"/>
      <c r="R63" s="60"/>
      <c r="S63" s="44"/>
      <c r="T63" s="44"/>
      <c r="U63" s="44"/>
      <c r="V63" s="60"/>
      <c r="W63" s="60"/>
      <c r="X63" s="44"/>
      <c r="Y63" s="44"/>
      <c r="Z63" s="44"/>
      <c r="AA63" s="44"/>
      <c r="AB63" s="44"/>
      <c r="AC63" s="44"/>
      <c r="AD63" s="44"/>
      <c r="AE63" s="34"/>
      <c r="AF63" s="34"/>
      <c r="AG63" s="34"/>
      <c r="AH63" s="58" t="str">
        <f t="shared" si="0"/>
        <v xml:space="preserve">  </v>
      </c>
      <c r="AI63" s="55"/>
      <c r="AJ63" s="58" t="str">
        <f t="shared" si="1"/>
        <v/>
      </c>
      <c r="AK63" s="34"/>
      <c r="AL63" s="35"/>
      <c r="AM63" s="58" t="str">
        <f t="shared" si="2"/>
        <v/>
      </c>
      <c r="AN63" s="36" t="str">
        <f>_xlfn.IFNA(VLOOKUP($AF63,Tipologia!$B$3:$H$17,2,FALSE),"")</f>
        <v/>
      </c>
      <c r="AO63" s="36" t="str">
        <f t="shared" si="3"/>
        <v/>
      </c>
      <c r="AP63" s="36" t="str">
        <f>_xlfn.IFNA(VLOOKUP(AG63,Tipologia!$A$20:$C$24,3,0),"")</f>
        <v/>
      </c>
      <c r="AQ63" s="36" t="str">
        <f t="shared" si="4"/>
        <v/>
      </c>
      <c r="AR63" s="36" t="str">
        <f>_xlfn.IFNA(VLOOKUP($AK63,Tipologia!$A$36:$B$40,2,FALSE),"")</f>
        <v/>
      </c>
      <c r="AS63" s="36" t="str">
        <f>_xlfn.IFNA(VLOOKUP(AL63,Tipologia!$A$44:$B$51,2,0),"")</f>
        <v/>
      </c>
      <c r="AT63" s="36" t="str">
        <f t="shared" si="5"/>
        <v xml:space="preserve">  </v>
      </c>
      <c r="AU63" s="36" t="str">
        <f t="shared" si="6"/>
        <v/>
      </c>
      <c r="AV63" s="36" t="str">
        <f t="shared" si="7"/>
        <v/>
      </c>
      <c r="AW63" s="57" t="str">
        <f t="shared" si="8"/>
        <v/>
      </c>
      <c r="AX63" s="37" t="str">
        <f>_xlfn.IFNA(VLOOKUP(AF63,Tipologia!$B$3:$H$17,4,FALSE),"")</f>
        <v/>
      </c>
      <c r="AY63" s="37" t="str">
        <f t="shared" si="9"/>
        <v/>
      </c>
      <c r="AZ63" s="38" t="str">
        <f>_xlfn.IFNA(VLOOKUP(AF63,Tipologia!$B$3:$H$17,3,FALSE),"")</f>
        <v/>
      </c>
      <c r="BA63" s="38" t="str">
        <f>IFERROR(VLOOKUP(AF63,Tipologia!$B$3:$H$17,5,FALSE),"")</f>
        <v/>
      </c>
      <c r="BB63" s="38" t="str">
        <f>IFERROR(VLOOKUP(AF63,Tipologia!$B$3:$H$17,6,0),"")</f>
        <v/>
      </c>
      <c r="BC63" s="44"/>
      <c r="BD63" s="60"/>
      <c r="BE63" s="44"/>
      <c r="BF63" s="39"/>
      <c r="BG63" s="39"/>
      <c r="BH63" s="102"/>
    </row>
    <row r="64" spans="1:60" ht="90" customHeight="1" x14ac:dyDescent="0.2">
      <c r="A64" s="130" t="str">
        <f t="shared" si="10"/>
        <v/>
      </c>
      <c r="B64" s="44"/>
      <c r="C64" s="34"/>
      <c r="D64" s="34"/>
      <c r="E64" s="34"/>
      <c r="F64" s="34"/>
      <c r="G64" s="44"/>
      <c r="H64" s="59"/>
      <c r="I64" s="59"/>
      <c r="J64" s="44"/>
      <c r="K64" s="44"/>
      <c r="L64" s="44"/>
      <c r="M64" s="44"/>
      <c r="N64" s="44"/>
      <c r="O64" s="44"/>
      <c r="P64" s="63"/>
      <c r="Q64" s="129"/>
      <c r="R64" s="60"/>
      <c r="S64" s="44"/>
      <c r="T64" s="44"/>
      <c r="U64" s="44"/>
      <c r="V64" s="60"/>
      <c r="W64" s="60"/>
      <c r="X64" s="44"/>
      <c r="Y64" s="44"/>
      <c r="Z64" s="44"/>
      <c r="AA64" s="44"/>
      <c r="AB64" s="44"/>
      <c r="AC64" s="44"/>
      <c r="AD64" s="44"/>
      <c r="AE64" s="34"/>
      <c r="AF64" s="34"/>
      <c r="AG64" s="34"/>
      <c r="AH64" s="58" t="str">
        <f t="shared" si="0"/>
        <v xml:space="preserve">  </v>
      </c>
      <c r="AI64" s="55"/>
      <c r="AJ64" s="58" t="str">
        <f t="shared" si="1"/>
        <v/>
      </c>
      <c r="AK64" s="34"/>
      <c r="AL64" s="35"/>
      <c r="AM64" s="58" t="str">
        <f t="shared" si="2"/>
        <v/>
      </c>
      <c r="AN64" s="36" t="str">
        <f>_xlfn.IFNA(VLOOKUP($AF64,Tipologia!$B$3:$H$17,2,FALSE),"")</f>
        <v/>
      </c>
      <c r="AO64" s="36" t="str">
        <f t="shared" si="3"/>
        <v/>
      </c>
      <c r="AP64" s="36" t="str">
        <f>_xlfn.IFNA(VLOOKUP(AG64,Tipologia!$A$20:$C$24,3,0),"")</f>
        <v/>
      </c>
      <c r="AQ64" s="36" t="str">
        <f t="shared" si="4"/>
        <v/>
      </c>
      <c r="AR64" s="36" t="str">
        <f>_xlfn.IFNA(VLOOKUP($AK64,Tipologia!$A$36:$B$40,2,FALSE),"")</f>
        <v/>
      </c>
      <c r="AS64" s="36" t="str">
        <f>_xlfn.IFNA(VLOOKUP(AL64,Tipologia!$A$44:$B$51,2,0),"")</f>
        <v/>
      </c>
      <c r="AT64" s="36" t="str">
        <f t="shared" si="5"/>
        <v xml:space="preserve">  </v>
      </c>
      <c r="AU64" s="36" t="str">
        <f t="shared" si="6"/>
        <v/>
      </c>
      <c r="AV64" s="36" t="str">
        <f t="shared" si="7"/>
        <v/>
      </c>
      <c r="AW64" s="57" t="str">
        <f t="shared" si="8"/>
        <v/>
      </c>
      <c r="AX64" s="37" t="str">
        <f>_xlfn.IFNA(VLOOKUP(AF64,Tipologia!$B$3:$H$17,4,FALSE),"")</f>
        <v/>
      </c>
      <c r="AY64" s="37" t="str">
        <f t="shared" si="9"/>
        <v/>
      </c>
      <c r="AZ64" s="38" t="str">
        <f>_xlfn.IFNA(VLOOKUP(AF64,Tipologia!$B$3:$H$17,3,FALSE),"")</f>
        <v/>
      </c>
      <c r="BA64" s="38" t="str">
        <f>IFERROR(VLOOKUP(AF64,Tipologia!$B$3:$H$17,5,FALSE),"")</f>
        <v/>
      </c>
      <c r="BB64" s="38" t="str">
        <f>IFERROR(VLOOKUP(AF64,Tipologia!$B$3:$H$17,6,0),"")</f>
        <v/>
      </c>
      <c r="BC64" s="44"/>
      <c r="BD64" s="60"/>
      <c r="BE64" s="44"/>
      <c r="BF64" s="39"/>
      <c r="BG64" s="39"/>
      <c r="BH64" s="102"/>
    </row>
    <row r="65" spans="1:60" ht="90" customHeight="1" x14ac:dyDescent="0.2">
      <c r="A65" s="130" t="str">
        <f t="shared" si="10"/>
        <v/>
      </c>
      <c r="B65" s="44"/>
      <c r="C65" s="34"/>
      <c r="D65" s="34"/>
      <c r="E65" s="34"/>
      <c r="F65" s="34"/>
      <c r="G65" s="44"/>
      <c r="H65" s="59"/>
      <c r="I65" s="59"/>
      <c r="J65" s="44"/>
      <c r="K65" s="44"/>
      <c r="L65" s="44"/>
      <c r="M65" s="44"/>
      <c r="N65" s="44"/>
      <c r="O65" s="44"/>
      <c r="P65" s="63"/>
      <c r="Q65" s="129"/>
      <c r="R65" s="60"/>
      <c r="S65" s="44"/>
      <c r="T65" s="44"/>
      <c r="U65" s="44"/>
      <c r="V65" s="60"/>
      <c r="W65" s="60"/>
      <c r="X65" s="44"/>
      <c r="Y65" s="44"/>
      <c r="Z65" s="44"/>
      <c r="AA65" s="44"/>
      <c r="AB65" s="44"/>
      <c r="AC65" s="44"/>
      <c r="AD65" s="44"/>
      <c r="AE65" s="34"/>
      <c r="AF65" s="34"/>
      <c r="AG65" s="34"/>
      <c r="AH65" s="58" t="str">
        <f t="shared" si="0"/>
        <v xml:space="preserve">  </v>
      </c>
      <c r="AI65" s="55"/>
      <c r="AJ65" s="58" t="str">
        <f t="shared" si="1"/>
        <v/>
      </c>
      <c r="AK65" s="34"/>
      <c r="AL65" s="35"/>
      <c r="AM65" s="58" t="str">
        <f t="shared" si="2"/>
        <v/>
      </c>
      <c r="AN65" s="36" t="str">
        <f>_xlfn.IFNA(VLOOKUP($AF65,Tipologia!$B$3:$H$17,2,FALSE),"")</f>
        <v/>
      </c>
      <c r="AO65" s="36" t="str">
        <f t="shared" si="3"/>
        <v/>
      </c>
      <c r="AP65" s="36" t="str">
        <f>_xlfn.IFNA(VLOOKUP(AG65,Tipologia!$A$20:$C$24,3,0),"")</f>
        <v/>
      </c>
      <c r="AQ65" s="36" t="str">
        <f t="shared" si="4"/>
        <v/>
      </c>
      <c r="AR65" s="36" t="str">
        <f>_xlfn.IFNA(VLOOKUP($AK65,Tipologia!$A$36:$B$40,2,FALSE),"")</f>
        <v/>
      </c>
      <c r="AS65" s="36" t="str">
        <f>_xlfn.IFNA(VLOOKUP(AL65,Tipologia!$A$44:$B$51,2,0),"")</f>
        <v/>
      </c>
      <c r="AT65" s="36" t="str">
        <f t="shared" si="5"/>
        <v xml:space="preserve">  </v>
      </c>
      <c r="AU65" s="36" t="str">
        <f t="shared" si="6"/>
        <v/>
      </c>
      <c r="AV65" s="36" t="str">
        <f t="shared" si="7"/>
        <v/>
      </c>
      <c r="AW65" s="57" t="str">
        <f t="shared" si="8"/>
        <v/>
      </c>
      <c r="AX65" s="37" t="str">
        <f>_xlfn.IFNA(VLOOKUP(AF65,Tipologia!$B$3:$H$17,4,FALSE),"")</f>
        <v/>
      </c>
      <c r="AY65" s="37" t="str">
        <f t="shared" si="9"/>
        <v/>
      </c>
      <c r="AZ65" s="38" t="str">
        <f>_xlfn.IFNA(VLOOKUP(AF65,Tipologia!$B$3:$H$17,3,FALSE),"")</f>
        <v/>
      </c>
      <c r="BA65" s="38" t="str">
        <f>IFERROR(VLOOKUP(AF65,Tipologia!$B$3:$H$17,5,FALSE),"")</f>
        <v/>
      </c>
      <c r="BB65" s="38" t="str">
        <f>IFERROR(VLOOKUP(AF65,Tipologia!$B$3:$H$17,6,0),"")</f>
        <v/>
      </c>
      <c r="BC65" s="44"/>
      <c r="BD65" s="60"/>
      <c r="BE65" s="44"/>
      <c r="BF65" s="39"/>
      <c r="BG65" s="39"/>
      <c r="BH65" s="102"/>
    </row>
    <row r="66" spans="1:60" ht="90" customHeight="1" x14ac:dyDescent="0.2">
      <c r="A66" s="130" t="str">
        <f t="shared" si="10"/>
        <v/>
      </c>
      <c r="B66" s="44"/>
      <c r="C66" s="34"/>
      <c r="D66" s="34"/>
      <c r="E66" s="34"/>
      <c r="F66" s="34"/>
      <c r="G66" s="44"/>
      <c r="H66" s="59"/>
      <c r="I66" s="59"/>
      <c r="J66" s="44"/>
      <c r="K66" s="44"/>
      <c r="L66" s="44"/>
      <c r="M66" s="44"/>
      <c r="N66" s="44"/>
      <c r="O66" s="44"/>
      <c r="P66" s="63"/>
      <c r="Q66" s="129"/>
      <c r="R66" s="60"/>
      <c r="S66" s="44"/>
      <c r="T66" s="44"/>
      <c r="U66" s="44"/>
      <c r="V66" s="60"/>
      <c r="W66" s="60"/>
      <c r="X66" s="44"/>
      <c r="Y66" s="44"/>
      <c r="Z66" s="44"/>
      <c r="AA66" s="44"/>
      <c r="AB66" s="44"/>
      <c r="AC66" s="44"/>
      <c r="AD66" s="44"/>
      <c r="AE66" s="34"/>
      <c r="AF66" s="34"/>
      <c r="AG66" s="34"/>
      <c r="AH66" s="58" t="str">
        <f t="shared" si="0"/>
        <v xml:space="preserve">  </v>
      </c>
      <c r="AI66" s="55"/>
      <c r="AJ66" s="58" t="str">
        <f t="shared" si="1"/>
        <v/>
      </c>
      <c r="AK66" s="34"/>
      <c r="AL66" s="35"/>
      <c r="AM66" s="58" t="str">
        <f t="shared" si="2"/>
        <v/>
      </c>
      <c r="AN66" s="36" t="str">
        <f>_xlfn.IFNA(VLOOKUP($AF66,Tipologia!$B$3:$H$17,2,FALSE),"")</f>
        <v/>
      </c>
      <c r="AO66" s="36" t="str">
        <f t="shared" si="3"/>
        <v/>
      </c>
      <c r="AP66" s="36" t="str">
        <f>_xlfn.IFNA(VLOOKUP(AG66,Tipologia!$A$20:$C$24,3,0),"")</f>
        <v/>
      </c>
      <c r="AQ66" s="36" t="str">
        <f t="shared" si="4"/>
        <v/>
      </c>
      <c r="AR66" s="36" t="str">
        <f>_xlfn.IFNA(VLOOKUP($AK66,Tipologia!$A$36:$B$40,2,FALSE),"")</f>
        <v/>
      </c>
      <c r="AS66" s="36" t="str">
        <f>_xlfn.IFNA(VLOOKUP(AL66,Tipologia!$A$44:$B$51,2,0),"")</f>
        <v/>
      </c>
      <c r="AT66" s="36" t="str">
        <f t="shared" si="5"/>
        <v xml:space="preserve">  </v>
      </c>
      <c r="AU66" s="36" t="str">
        <f t="shared" si="6"/>
        <v/>
      </c>
      <c r="AV66" s="36" t="str">
        <f t="shared" si="7"/>
        <v/>
      </c>
      <c r="AW66" s="57" t="str">
        <f t="shared" si="8"/>
        <v/>
      </c>
      <c r="AX66" s="37" t="str">
        <f>_xlfn.IFNA(VLOOKUP(AF66,Tipologia!$B$3:$H$17,4,FALSE),"")</f>
        <v/>
      </c>
      <c r="AY66" s="37" t="str">
        <f t="shared" si="9"/>
        <v/>
      </c>
      <c r="AZ66" s="38" t="str">
        <f>_xlfn.IFNA(VLOOKUP(AF66,Tipologia!$B$3:$H$17,3,FALSE),"")</f>
        <v/>
      </c>
      <c r="BA66" s="38" t="str">
        <f>IFERROR(VLOOKUP(AF66,Tipologia!$B$3:$H$17,5,FALSE),"")</f>
        <v/>
      </c>
      <c r="BB66" s="38" t="str">
        <f>IFERROR(VLOOKUP(AF66,Tipologia!$B$3:$H$17,6,0),"")</f>
        <v/>
      </c>
      <c r="BC66" s="44"/>
      <c r="BD66" s="60"/>
      <c r="BE66" s="44"/>
      <c r="BF66" s="39"/>
      <c r="BG66" s="39"/>
      <c r="BH66" s="102"/>
    </row>
    <row r="67" spans="1:60" ht="90" customHeight="1" x14ac:dyDescent="0.2">
      <c r="A67" s="130" t="str">
        <f t="shared" si="10"/>
        <v/>
      </c>
      <c r="B67" s="44"/>
      <c r="C67" s="34"/>
      <c r="D67" s="34"/>
      <c r="E67" s="34"/>
      <c r="F67" s="34"/>
      <c r="G67" s="44"/>
      <c r="H67" s="59"/>
      <c r="I67" s="59"/>
      <c r="J67" s="44"/>
      <c r="K67" s="44"/>
      <c r="L67" s="44"/>
      <c r="M67" s="44"/>
      <c r="N67" s="44"/>
      <c r="O67" s="44"/>
      <c r="P67" s="63"/>
      <c r="Q67" s="129"/>
      <c r="R67" s="60"/>
      <c r="S67" s="44"/>
      <c r="T67" s="44"/>
      <c r="U67" s="44"/>
      <c r="V67" s="60"/>
      <c r="W67" s="60"/>
      <c r="X67" s="44"/>
      <c r="Y67" s="44"/>
      <c r="Z67" s="44"/>
      <c r="AA67" s="44"/>
      <c r="AB67" s="44"/>
      <c r="AC67" s="44"/>
      <c r="AD67" s="44"/>
      <c r="AE67" s="34"/>
      <c r="AF67" s="34"/>
      <c r="AG67" s="34"/>
      <c r="AH67" s="58" t="str">
        <f t="shared" si="0"/>
        <v xml:space="preserve">  </v>
      </c>
      <c r="AI67" s="55"/>
      <c r="AJ67" s="58" t="str">
        <f t="shared" si="1"/>
        <v/>
      </c>
      <c r="AK67" s="34"/>
      <c r="AL67" s="35"/>
      <c r="AM67" s="58" t="str">
        <f t="shared" si="2"/>
        <v/>
      </c>
      <c r="AN67" s="36" t="str">
        <f>_xlfn.IFNA(VLOOKUP($AF67,Tipologia!$B$3:$H$17,2,FALSE),"")</f>
        <v/>
      </c>
      <c r="AO67" s="36" t="str">
        <f t="shared" si="3"/>
        <v/>
      </c>
      <c r="AP67" s="36" t="str">
        <f>_xlfn.IFNA(VLOOKUP(AG67,Tipologia!$A$20:$C$24,3,0),"")</f>
        <v/>
      </c>
      <c r="AQ67" s="36" t="str">
        <f t="shared" si="4"/>
        <v/>
      </c>
      <c r="AR67" s="36" t="str">
        <f>_xlfn.IFNA(VLOOKUP($AK67,Tipologia!$A$36:$B$40,2,FALSE),"")</f>
        <v/>
      </c>
      <c r="AS67" s="36" t="str">
        <f>_xlfn.IFNA(VLOOKUP(AL67,Tipologia!$A$44:$B$51,2,0),"")</f>
        <v/>
      </c>
      <c r="AT67" s="36" t="str">
        <f t="shared" si="5"/>
        <v xml:space="preserve">  </v>
      </c>
      <c r="AU67" s="36" t="str">
        <f t="shared" si="6"/>
        <v/>
      </c>
      <c r="AV67" s="36" t="str">
        <f t="shared" si="7"/>
        <v/>
      </c>
      <c r="AW67" s="57" t="str">
        <f t="shared" si="8"/>
        <v/>
      </c>
      <c r="AX67" s="37" t="str">
        <f>_xlfn.IFNA(VLOOKUP(AF67,Tipologia!$B$3:$H$17,4,FALSE),"")</f>
        <v/>
      </c>
      <c r="AY67" s="37" t="str">
        <f t="shared" si="9"/>
        <v/>
      </c>
      <c r="AZ67" s="38" t="str">
        <f>_xlfn.IFNA(VLOOKUP(AF67,Tipologia!$B$3:$H$17,3,FALSE),"")</f>
        <v/>
      </c>
      <c r="BA67" s="38" t="str">
        <f>IFERROR(VLOOKUP(AF67,Tipologia!$B$3:$H$17,5,FALSE),"")</f>
        <v/>
      </c>
      <c r="BB67" s="38" t="str">
        <f>IFERROR(VLOOKUP(AF67,Tipologia!$B$3:$H$17,6,0),"")</f>
        <v/>
      </c>
      <c r="BC67" s="44"/>
      <c r="BD67" s="60"/>
      <c r="BE67" s="44"/>
      <c r="BF67" s="39"/>
      <c r="BG67" s="39"/>
      <c r="BH67" s="102"/>
    </row>
    <row r="68" spans="1:60" ht="90" customHeight="1" x14ac:dyDescent="0.2">
      <c r="A68" s="130" t="str">
        <f t="shared" si="10"/>
        <v/>
      </c>
      <c r="B68" s="44"/>
      <c r="C68" s="34"/>
      <c r="D68" s="34"/>
      <c r="E68" s="34"/>
      <c r="F68" s="34"/>
      <c r="G68" s="44"/>
      <c r="H68" s="59"/>
      <c r="I68" s="59"/>
      <c r="J68" s="44"/>
      <c r="K68" s="44"/>
      <c r="L68" s="44"/>
      <c r="M68" s="44"/>
      <c r="N68" s="44"/>
      <c r="O68" s="44"/>
      <c r="P68" s="63"/>
      <c r="Q68" s="129"/>
      <c r="R68" s="60"/>
      <c r="S68" s="44"/>
      <c r="T68" s="44"/>
      <c r="U68" s="44"/>
      <c r="V68" s="60"/>
      <c r="W68" s="60"/>
      <c r="X68" s="44"/>
      <c r="Y68" s="44"/>
      <c r="Z68" s="44"/>
      <c r="AA68" s="44"/>
      <c r="AB68" s="44"/>
      <c r="AC68" s="44"/>
      <c r="AD68" s="44"/>
      <c r="AE68" s="34"/>
      <c r="AF68" s="34"/>
      <c r="AG68" s="34"/>
      <c r="AH68" s="58" t="str">
        <f t="shared" si="0"/>
        <v xml:space="preserve">  </v>
      </c>
      <c r="AI68" s="55"/>
      <c r="AJ68" s="58" t="str">
        <f t="shared" si="1"/>
        <v/>
      </c>
      <c r="AK68" s="34"/>
      <c r="AL68" s="35"/>
      <c r="AM68" s="58" t="str">
        <f t="shared" si="2"/>
        <v/>
      </c>
      <c r="AN68" s="36" t="str">
        <f>_xlfn.IFNA(VLOOKUP($AF68,Tipologia!$B$3:$H$17,2,FALSE),"")</f>
        <v/>
      </c>
      <c r="AO68" s="36" t="str">
        <f t="shared" si="3"/>
        <v/>
      </c>
      <c r="AP68" s="36" t="str">
        <f>_xlfn.IFNA(VLOOKUP(AG68,Tipologia!$A$20:$C$24,3,0),"")</f>
        <v/>
      </c>
      <c r="AQ68" s="36" t="str">
        <f t="shared" si="4"/>
        <v/>
      </c>
      <c r="AR68" s="36" t="str">
        <f>_xlfn.IFNA(VLOOKUP($AK68,Tipologia!$A$36:$B$40,2,FALSE),"")</f>
        <v/>
      </c>
      <c r="AS68" s="36" t="str">
        <f>_xlfn.IFNA(VLOOKUP(AL68,Tipologia!$A$44:$B$51,2,0),"")</f>
        <v/>
      </c>
      <c r="AT68" s="36" t="str">
        <f t="shared" si="5"/>
        <v xml:space="preserve">  </v>
      </c>
      <c r="AU68" s="36" t="str">
        <f t="shared" si="6"/>
        <v/>
      </c>
      <c r="AV68" s="36" t="str">
        <f t="shared" si="7"/>
        <v/>
      </c>
      <c r="AW68" s="57" t="str">
        <f t="shared" si="8"/>
        <v/>
      </c>
      <c r="AX68" s="37" t="str">
        <f>_xlfn.IFNA(VLOOKUP(AF68,Tipologia!$B$3:$H$17,4,FALSE),"")</f>
        <v/>
      </c>
      <c r="AY68" s="37" t="str">
        <f t="shared" si="9"/>
        <v/>
      </c>
      <c r="AZ68" s="38" t="str">
        <f>_xlfn.IFNA(VLOOKUP(AF68,Tipologia!$B$3:$H$17,3,FALSE),"")</f>
        <v/>
      </c>
      <c r="BA68" s="38" t="str">
        <f>IFERROR(VLOOKUP(AF68,Tipologia!$B$3:$H$17,5,FALSE),"")</f>
        <v/>
      </c>
      <c r="BB68" s="38" t="str">
        <f>IFERROR(VLOOKUP(AF68,Tipologia!$B$3:$H$17,6,0),"")</f>
        <v/>
      </c>
      <c r="BC68" s="44"/>
      <c r="BD68" s="60"/>
      <c r="BE68" s="44"/>
      <c r="BF68" s="39"/>
      <c r="BG68" s="39"/>
      <c r="BH68" s="102"/>
    </row>
    <row r="69" spans="1:60" ht="90" customHeight="1" x14ac:dyDescent="0.2">
      <c r="A69" s="130" t="str">
        <f t="shared" si="10"/>
        <v/>
      </c>
      <c r="B69" s="44"/>
      <c r="C69" s="34"/>
      <c r="D69" s="34"/>
      <c r="E69" s="34"/>
      <c r="F69" s="34"/>
      <c r="G69" s="44"/>
      <c r="H69" s="59"/>
      <c r="I69" s="59"/>
      <c r="J69" s="44"/>
      <c r="K69" s="44"/>
      <c r="L69" s="44"/>
      <c r="M69" s="44"/>
      <c r="N69" s="44"/>
      <c r="O69" s="44"/>
      <c r="P69" s="63"/>
      <c r="Q69" s="129"/>
      <c r="R69" s="60"/>
      <c r="S69" s="44"/>
      <c r="T69" s="44"/>
      <c r="U69" s="44"/>
      <c r="V69" s="60"/>
      <c r="W69" s="60"/>
      <c r="X69" s="44"/>
      <c r="Y69" s="44"/>
      <c r="Z69" s="44"/>
      <c r="AA69" s="44"/>
      <c r="AB69" s="44"/>
      <c r="AC69" s="44"/>
      <c r="AD69" s="44"/>
      <c r="AE69" s="34"/>
      <c r="AF69" s="34"/>
      <c r="AG69" s="34"/>
      <c r="AH69" s="58" t="str">
        <f t="shared" si="0"/>
        <v xml:space="preserve">  </v>
      </c>
      <c r="AI69" s="55"/>
      <c r="AJ69" s="58" t="str">
        <f t="shared" si="1"/>
        <v/>
      </c>
      <c r="AK69" s="34"/>
      <c r="AL69" s="35"/>
      <c r="AM69" s="58" t="str">
        <f t="shared" si="2"/>
        <v/>
      </c>
      <c r="AN69" s="36" t="str">
        <f>_xlfn.IFNA(VLOOKUP($AF69,Tipologia!$B$3:$H$17,2,FALSE),"")</f>
        <v/>
      </c>
      <c r="AO69" s="36" t="str">
        <f t="shared" si="3"/>
        <v/>
      </c>
      <c r="AP69" s="36" t="str">
        <f>_xlfn.IFNA(VLOOKUP(AG69,Tipologia!$A$20:$C$24,3,0),"")</f>
        <v/>
      </c>
      <c r="AQ69" s="36" t="str">
        <f t="shared" si="4"/>
        <v/>
      </c>
      <c r="AR69" s="36" t="str">
        <f>_xlfn.IFNA(VLOOKUP($AK69,Tipologia!$A$36:$B$40,2,FALSE),"")</f>
        <v/>
      </c>
      <c r="AS69" s="36" t="str">
        <f>_xlfn.IFNA(VLOOKUP(AL69,Tipologia!$A$44:$B$51,2,0),"")</f>
        <v/>
      </c>
      <c r="AT69" s="36" t="str">
        <f t="shared" si="5"/>
        <v xml:space="preserve">  </v>
      </c>
      <c r="AU69" s="36" t="str">
        <f t="shared" si="6"/>
        <v/>
      </c>
      <c r="AV69" s="36" t="str">
        <f t="shared" si="7"/>
        <v/>
      </c>
      <c r="AW69" s="57" t="str">
        <f t="shared" si="8"/>
        <v/>
      </c>
      <c r="AX69" s="37" t="str">
        <f>_xlfn.IFNA(VLOOKUP(AF69,Tipologia!$B$3:$H$17,4,FALSE),"")</f>
        <v/>
      </c>
      <c r="AY69" s="37" t="str">
        <f t="shared" si="9"/>
        <v/>
      </c>
      <c r="AZ69" s="38" t="str">
        <f>_xlfn.IFNA(VLOOKUP(AF69,Tipologia!$B$3:$H$17,3,FALSE),"")</f>
        <v/>
      </c>
      <c r="BA69" s="38" t="str">
        <f>IFERROR(VLOOKUP(AF69,Tipologia!$B$3:$H$17,5,FALSE),"")</f>
        <v/>
      </c>
      <c r="BB69" s="38" t="str">
        <f>IFERROR(VLOOKUP(AF69,Tipologia!$B$3:$H$17,6,0),"")</f>
        <v/>
      </c>
      <c r="BC69" s="44"/>
      <c r="BD69" s="60"/>
      <c r="BE69" s="44"/>
      <c r="BF69" s="39"/>
      <c r="BG69" s="39"/>
      <c r="BH69" s="102"/>
    </row>
    <row r="70" spans="1:60" ht="90" customHeight="1" x14ac:dyDescent="0.2">
      <c r="A70" s="130" t="str">
        <f t="shared" si="10"/>
        <v/>
      </c>
      <c r="B70" s="44"/>
      <c r="C70" s="34"/>
      <c r="D70" s="34"/>
      <c r="E70" s="34"/>
      <c r="F70" s="34"/>
      <c r="G70" s="44"/>
      <c r="H70" s="59"/>
      <c r="I70" s="59"/>
      <c r="J70" s="44"/>
      <c r="K70" s="44"/>
      <c r="L70" s="44"/>
      <c r="M70" s="44"/>
      <c r="N70" s="44"/>
      <c r="O70" s="44"/>
      <c r="P70" s="63"/>
      <c r="Q70" s="129"/>
      <c r="R70" s="60"/>
      <c r="S70" s="44"/>
      <c r="T70" s="44"/>
      <c r="U70" s="44"/>
      <c r="V70" s="60"/>
      <c r="W70" s="60"/>
      <c r="X70" s="44"/>
      <c r="Y70" s="44"/>
      <c r="Z70" s="44"/>
      <c r="AA70" s="44"/>
      <c r="AB70" s="44"/>
      <c r="AC70" s="44"/>
      <c r="AD70" s="44"/>
      <c r="AE70" s="34"/>
      <c r="AF70" s="34"/>
      <c r="AG70" s="34"/>
      <c r="AH70" s="58" t="str">
        <f t="shared" si="0"/>
        <v xml:space="preserve">  </v>
      </c>
      <c r="AI70" s="55"/>
      <c r="AJ70" s="58" t="str">
        <f t="shared" si="1"/>
        <v/>
      </c>
      <c r="AK70" s="34"/>
      <c r="AL70" s="35"/>
      <c r="AM70" s="58" t="str">
        <f t="shared" si="2"/>
        <v/>
      </c>
      <c r="AN70" s="36" t="str">
        <f>_xlfn.IFNA(VLOOKUP($AF70,Tipologia!$B$3:$H$17,2,FALSE),"")</f>
        <v/>
      </c>
      <c r="AO70" s="36" t="str">
        <f t="shared" si="3"/>
        <v/>
      </c>
      <c r="AP70" s="36" t="str">
        <f>_xlfn.IFNA(VLOOKUP(AG70,Tipologia!$A$20:$C$24,3,0),"")</f>
        <v/>
      </c>
      <c r="AQ70" s="36" t="str">
        <f t="shared" si="4"/>
        <v/>
      </c>
      <c r="AR70" s="36" t="str">
        <f>_xlfn.IFNA(VLOOKUP($AK70,Tipologia!$A$36:$B$40,2,FALSE),"")</f>
        <v/>
      </c>
      <c r="AS70" s="36" t="str">
        <f>_xlfn.IFNA(VLOOKUP(AL70,Tipologia!$A$44:$B$51,2,0),"")</f>
        <v/>
      </c>
      <c r="AT70" s="36" t="str">
        <f t="shared" si="5"/>
        <v xml:space="preserve">  </v>
      </c>
      <c r="AU70" s="36" t="str">
        <f t="shared" si="6"/>
        <v/>
      </c>
      <c r="AV70" s="36" t="str">
        <f t="shared" si="7"/>
        <v/>
      </c>
      <c r="AW70" s="57" t="str">
        <f t="shared" si="8"/>
        <v/>
      </c>
      <c r="AX70" s="37" t="str">
        <f>_xlfn.IFNA(VLOOKUP(AF70,Tipologia!$B$3:$H$17,4,FALSE),"")</f>
        <v/>
      </c>
      <c r="AY70" s="37" t="str">
        <f t="shared" si="9"/>
        <v/>
      </c>
      <c r="AZ70" s="38" t="str">
        <f>_xlfn.IFNA(VLOOKUP(AF70,Tipologia!$B$3:$H$17,3,FALSE),"")</f>
        <v/>
      </c>
      <c r="BA70" s="38" t="str">
        <f>IFERROR(VLOOKUP(AF70,Tipologia!$B$3:$H$17,5,FALSE),"")</f>
        <v/>
      </c>
      <c r="BB70" s="38" t="str">
        <f>IFERROR(VLOOKUP(AF70,Tipologia!$B$3:$H$17,6,0),"")</f>
        <v/>
      </c>
      <c r="BC70" s="44"/>
      <c r="BD70" s="60"/>
      <c r="BE70" s="44"/>
      <c r="BF70" s="39"/>
      <c r="BG70" s="39"/>
      <c r="BH70" s="102"/>
    </row>
    <row r="71" spans="1:60" ht="90" customHeight="1" x14ac:dyDescent="0.2">
      <c r="A71" s="130" t="str">
        <f t="shared" si="10"/>
        <v/>
      </c>
      <c r="B71" s="44"/>
      <c r="C71" s="34"/>
      <c r="D71" s="34"/>
      <c r="E71" s="34"/>
      <c r="F71" s="34"/>
      <c r="G71" s="44"/>
      <c r="H71" s="59"/>
      <c r="I71" s="59"/>
      <c r="J71" s="44"/>
      <c r="K71" s="44"/>
      <c r="L71" s="44"/>
      <c r="M71" s="44"/>
      <c r="N71" s="44"/>
      <c r="O71" s="44"/>
      <c r="P71" s="63"/>
      <c r="Q71" s="129"/>
      <c r="R71" s="60"/>
      <c r="S71" s="44"/>
      <c r="T71" s="44"/>
      <c r="U71" s="44"/>
      <c r="V71" s="60"/>
      <c r="W71" s="60"/>
      <c r="X71" s="44"/>
      <c r="Y71" s="44"/>
      <c r="Z71" s="44"/>
      <c r="AA71" s="44"/>
      <c r="AB71" s="44"/>
      <c r="AC71" s="44"/>
      <c r="AD71" s="44"/>
      <c r="AE71" s="34"/>
      <c r="AF71" s="34"/>
      <c r="AG71" s="34"/>
      <c r="AH71" s="58" t="str">
        <f t="shared" si="0"/>
        <v xml:space="preserve">  </v>
      </c>
      <c r="AI71" s="55"/>
      <c r="AJ71" s="58" t="str">
        <f t="shared" si="1"/>
        <v/>
      </c>
      <c r="AK71" s="34"/>
      <c r="AL71" s="35"/>
      <c r="AM71" s="58" t="str">
        <f t="shared" si="2"/>
        <v/>
      </c>
      <c r="AN71" s="36" t="str">
        <f>_xlfn.IFNA(VLOOKUP($AF71,Tipologia!$B$3:$H$17,2,FALSE),"")</f>
        <v/>
      </c>
      <c r="AO71" s="36" t="str">
        <f t="shared" si="3"/>
        <v/>
      </c>
      <c r="AP71" s="36" t="str">
        <f>_xlfn.IFNA(VLOOKUP(AG71,Tipologia!$A$20:$C$24,3,0),"")</f>
        <v/>
      </c>
      <c r="AQ71" s="36" t="str">
        <f t="shared" si="4"/>
        <v/>
      </c>
      <c r="AR71" s="36" t="str">
        <f>_xlfn.IFNA(VLOOKUP($AK71,Tipologia!$A$36:$B$40,2,FALSE),"")</f>
        <v/>
      </c>
      <c r="AS71" s="36" t="str">
        <f>_xlfn.IFNA(VLOOKUP(AL71,Tipologia!$A$44:$B$51,2,0),"")</f>
        <v/>
      </c>
      <c r="AT71" s="36" t="str">
        <f t="shared" si="5"/>
        <v xml:space="preserve">  </v>
      </c>
      <c r="AU71" s="36" t="str">
        <f t="shared" si="6"/>
        <v/>
      </c>
      <c r="AV71" s="36" t="str">
        <f t="shared" si="7"/>
        <v/>
      </c>
      <c r="AW71" s="57" t="str">
        <f t="shared" si="8"/>
        <v/>
      </c>
      <c r="AX71" s="37" t="str">
        <f>_xlfn.IFNA(VLOOKUP(AF71,Tipologia!$B$3:$H$17,4,FALSE),"")</f>
        <v/>
      </c>
      <c r="AY71" s="37" t="str">
        <f t="shared" si="9"/>
        <v/>
      </c>
      <c r="AZ71" s="38" t="str">
        <f>_xlfn.IFNA(VLOOKUP(AF71,Tipologia!$B$3:$H$17,3,FALSE),"")</f>
        <v/>
      </c>
      <c r="BA71" s="38" t="str">
        <f>IFERROR(VLOOKUP(AF71,Tipologia!$B$3:$H$17,5,FALSE),"")</f>
        <v/>
      </c>
      <c r="BB71" s="38" t="str">
        <f>IFERROR(VLOOKUP(AF71,Tipologia!$B$3:$H$17,6,0),"")</f>
        <v/>
      </c>
      <c r="BC71" s="44"/>
      <c r="BD71" s="60"/>
      <c r="BE71" s="44"/>
      <c r="BF71" s="39"/>
      <c r="BG71" s="39"/>
      <c r="BH71" s="102"/>
    </row>
    <row r="72" spans="1:60" ht="90" customHeight="1" x14ac:dyDescent="0.2">
      <c r="A72" s="130" t="str">
        <f t="shared" si="10"/>
        <v/>
      </c>
      <c r="B72" s="44"/>
      <c r="C72" s="34"/>
      <c r="D72" s="34"/>
      <c r="E72" s="34"/>
      <c r="F72" s="34"/>
      <c r="G72" s="44"/>
      <c r="H72" s="59"/>
      <c r="I72" s="59"/>
      <c r="J72" s="44"/>
      <c r="K72" s="44"/>
      <c r="L72" s="44"/>
      <c r="M72" s="44"/>
      <c r="N72" s="44"/>
      <c r="O72" s="44"/>
      <c r="P72" s="63"/>
      <c r="Q72" s="129"/>
      <c r="R72" s="60"/>
      <c r="S72" s="44"/>
      <c r="T72" s="44"/>
      <c r="U72" s="44"/>
      <c r="V72" s="60"/>
      <c r="W72" s="60"/>
      <c r="X72" s="44"/>
      <c r="Y72" s="44"/>
      <c r="Z72" s="44"/>
      <c r="AA72" s="44"/>
      <c r="AB72" s="44"/>
      <c r="AC72" s="44"/>
      <c r="AD72" s="44"/>
      <c r="AE72" s="34"/>
      <c r="AF72" s="34"/>
      <c r="AG72" s="34"/>
      <c r="AH72" s="58" t="str">
        <f t="shared" si="0"/>
        <v xml:space="preserve">  </v>
      </c>
      <c r="AI72" s="55"/>
      <c r="AJ72" s="58" t="str">
        <f t="shared" si="1"/>
        <v/>
      </c>
      <c r="AK72" s="34"/>
      <c r="AL72" s="35"/>
      <c r="AM72" s="58" t="str">
        <f t="shared" si="2"/>
        <v/>
      </c>
      <c r="AN72" s="36" t="str">
        <f>_xlfn.IFNA(VLOOKUP($AF72,Tipologia!$B$3:$H$17,2,FALSE),"")</f>
        <v/>
      </c>
      <c r="AO72" s="36" t="str">
        <f t="shared" si="3"/>
        <v/>
      </c>
      <c r="AP72" s="36" t="str">
        <f>_xlfn.IFNA(VLOOKUP(AG72,Tipologia!$A$20:$C$24,3,0),"")</f>
        <v/>
      </c>
      <c r="AQ72" s="36" t="str">
        <f t="shared" si="4"/>
        <v/>
      </c>
      <c r="AR72" s="36" t="str">
        <f>_xlfn.IFNA(VLOOKUP($AK72,Tipologia!$A$36:$B$40,2,FALSE),"")</f>
        <v/>
      </c>
      <c r="AS72" s="36" t="str">
        <f>_xlfn.IFNA(VLOOKUP(AL72,Tipologia!$A$44:$B$51,2,0),"")</f>
        <v/>
      </c>
      <c r="AT72" s="36" t="str">
        <f t="shared" si="5"/>
        <v xml:space="preserve">  </v>
      </c>
      <c r="AU72" s="36" t="str">
        <f t="shared" si="6"/>
        <v/>
      </c>
      <c r="AV72" s="36" t="str">
        <f t="shared" si="7"/>
        <v/>
      </c>
      <c r="AW72" s="57" t="str">
        <f t="shared" si="8"/>
        <v/>
      </c>
      <c r="AX72" s="37" t="str">
        <f>_xlfn.IFNA(VLOOKUP(AF72,Tipologia!$B$3:$H$17,4,FALSE),"")</f>
        <v/>
      </c>
      <c r="AY72" s="37" t="str">
        <f t="shared" si="9"/>
        <v/>
      </c>
      <c r="AZ72" s="38" t="str">
        <f>_xlfn.IFNA(VLOOKUP(AF72,Tipologia!$B$3:$H$17,3,FALSE),"")</f>
        <v/>
      </c>
      <c r="BA72" s="38" t="str">
        <f>IFERROR(VLOOKUP(AF72,Tipologia!$B$3:$H$17,5,FALSE),"")</f>
        <v/>
      </c>
      <c r="BB72" s="38" t="str">
        <f>IFERROR(VLOOKUP(AF72,Tipologia!$B$3:$H$17,6,0),"")</f>
        <v/>
      </c>
      <c r="BC72" s="44"/>
      <c r="BD72" s="60"/>
      <c r="BE72" s="44"/>
      <c r="BF72" s="39"/>
      <c r="BG72" s="39"/>
      <c r="BH72" s="102"/>
    </row>
    <row r="73" spans="1:60" ht="90" customHeight="1" x14ac:dyDescent="0.2">
      <c r="A73" s="130" t="str">
        <f t="shared" si="10"/>
        <v/>
      </c>
      <c r="B73" s="44"/>
      <c r="C73" s="34"/>
      <c r="D73" s="34"/>
      <c r="E73" s="34"/>
      <c r="F73" s="34"/>
      <c r="G73" s="44"/>
      <c r="H73" s="59"/>
      <c r="I73" s="59"/>
      <c r="J73" s="44"/>
      <c r="K73" s="44"/>
      <c r="L73" s="44"/>
      <c r="M73" s="44"/>
      <c r="N73" s="44"/>
      <c r="O73" s="44"/>
      <c r="P73" s="63"/>
      <c r="Q73" s="129"/>
      <c r="R73" s="60"/>
      <c r="S73" s="44"/>
      <c r="T73" s="44"/>
      <c r="U73" s="44"/>
      <c r="V73" s="60"/>
      <c r="W73" s="60"/>
      <c r="X73" s="44"/>
      <c r="Y73" s="44"/>
      <c r="Z73" s="44"/>
      <c r="AA73" s="44"/>
      <c r="AB73" s="44"/>
      <c r="AC73" s="44"/>
      <c r="AD73" s="44"/>
      <c r="AE73" s="34"/>
      <c r="AF73" s="34"/>
      <c r="AG73" s="34"/>
      <c r="AH73" s="58" t="str">
        <f t="shared" ref="AH73:AH136" si="11">AT73</f>
        <v xml:space="preserve">  </v>
      </c>
      <c r="AI73" s="55"/>
      <c r="AJ73" s="58" t="str">
        <f t="shared" ref="AJ73:AJ136" si="12">AU73</f>
        <v/>
      </c>
      <c r="AK73" s="34"/>
      <c r="AL73" s="35"/>
      <c r="AM73" s="58" t="str">
        <f t="shared" ref="AM73:AM136" si="13">AV73</f>
        <v/>
      </c>
      <c r="AN73" s="36" t="str">
        <f>_xlfn.IFNA(VLOOKUP($AF73,Tipologia!$B$3:$H$17,2,FALSE),"")</f>
        <v/>
      </c>
      <c r="AO73" s="36" t="str">
        <f t="shared" ref="AO73:AO136" si="14">IF(AF73="","",IF(AN73="Bajo",1,IF(AN73="Medio",2,3)))</f>
        <v/>
      </c>
      <c r="AP73" s="36" t="str">
        <f>_xlfn.IFNA(VLOOKUP(AG73,Tipologia!$A$20:$C$24,3,0),"")</f>
        <v/>
      </c>
      <c r="AQ73" s="36" t="str">
        <f t="shared" ref="AQ73:AQ136" si="15">IF(AG73="","",IF(AP73="Bajo",1,IF(AP73="Medio",2,3)))</f>
        <v/>
      </c>
      <c r="AR73" s="36" t="str">
        <f>_xlfn.IFNA(VLOOKUP($AK73,Tipologia!$A$36:$B$40,2,FALSE),"")</f>
        <v/>
      </c>
      <c r="AS73" s="36" t="str">
        <f>_xlfn.IFNA(VLOOKUP(AL73,Tipologia!$A$44:$B$51,2,0),"")</f>
        <v/>
      </c>
      <c r="AT73" s="36" t="str">
        <f t="shared" ref="AT73:AT136" si="16">IF(MAX(AO73,AQ73)=3,"Alto",IF(MAX(AO73,AQ73)=2,"Medio",IF(MAX(AO73,AQ73)=1,"Bajo","  ")))</f>
        <v xml:space="preserve">  </v>
      </c>
      <c r="AU73" s="36" t="str">
        <f t="shared" ref="AU73:AU136" si="17">IF(AI73="","",IF(AI73="Información cuya pérdida de exactitud y completitud puede conllevar un impacto negativo severo.","Alto",IF(AI73="Información cuya pérdida de exactitud y completitud puede conllevar un impacto negativo.","Medio",IF(AI73="Información cuya pérdida de exactitud y completitud conlleva un impacto no significativo para la entidad o entes externos.","","Bajo"))))</f>
        <v/>
      </c>
      <c r="AV73" s="36" t="str">
        <f t="shared" ref="AV73:AV136" si="18">IF(SUM($AR73,$AS73)&gt;=3,"Alto",IF(SUM($AR73,$AS73)&gt;=2,"Medio",IF(SUM(AR73:AS73)&gt;0,"Bajo","")))</f>
        <v/>
      </c>
      <c r="AW73" s="57" t="str">
        <f t="shared" ref="AW73:AW136" si="19">IF(AV73="","",IF(AND(AT73="Bajo",AU73="Bajo",AV73="Bajo"),"Bajo",IF(AND(AT73="Alto",AU73="Alto",AV73="Alto"),"Alto",IF(COUNTIF(AT73:AV73,"Alto")=2,"Alto","Medio"))))</f>
        <v/>
      </c>
      <c r="AX73" s="37" t="str">
        <f>_xlfn.IFNA(VLOOKUP(AF73,Tipologia!$B$3:$H$17,4,FALSE),"")</f>
        <v/>
      </c>
      <c r="AY73" s="37" t="str">
        <f t="shared" ref="AY73:AY136" si="20">IF(AX73="Información_pública","IPB",IF(AX73="Información_Pública_Clasificada","IPC",IF(AX73="Información_Pública_Reservada","IPR",IF(AX73="",""))))</f>
        <v/>
      </c>
      <c r="AZ73" s="38" t="str">
        <f>_xlfn.IFNA(VLOOKUP(AF73,Tipologia!$B$3:$H$17,3,FALSE),"")</f>
        <v/>
      </c>
      <c r="BA73" s="38" t="str">
        <f>IFERROR(VLOOKUP(AF73,Tipologia!$B$3:$H$17,5,FALSE),"")</f>
        <v/>
      </c>
      <c r="BB73" s="38" t="str">
        <f>IFERROR(VLOOKUP(AF73,Tipologia!$B$3:$H$17,6,0),"")</f>
        <v/>
      </c>
      <c r="BC73" s="44"/>
      <c r="BD73" s="60"/>
      <c r="BE73" s="44"/>
      <c r="BF73" s="39"/>
      <c r="BG73" s="39"/>
      <c r="BH73" s="102"/>
    </row>
    <row r="74" spans="1:60" ht="90" customHeight="1" x14ac:dyDescent="0.2">
      <c r="A74" s="130" t="str">
        <f t="shared" ref="A74:A137" si="21">IFERROR(IF(B74="","",A73+1),"")</f>
        <v/>
      </c>
      <c r="B74" s="44"/>
      <c r="C74" s="34"/>
      <c r="D74" s="34"/>
      <c r="E74" s="34"/>
      <c r="F74" s="34"/>
      <c r="G74" s="44"/>
      <c r="H74" s="59"/>
      <c r="I74" s="59"/>
      <c r="J74" s="44"/>
      <c r="K74" s="44"/>
      <c r="L74" s="44"/>
      <c r="M74" s="44"/>
      <c r="N74" s="44"/>
      <c r="O74" s="44"/>
      <c r="P74" s="63"/>
      <c r="Q74" s="129"/>
      <c r="R74" s="60"/>
      <c r="S74" s="44"/>
      <c r="T74" s="44"/>
      <c r="U74" s="44"/>
      <c r="V74" s="60"/>
      <c r="W74" s="60"/>
      <c r="X74" s="44"/>
      <c r="Y74" s="44"/>
      <c r="Z74" s="44"/>
      <c r="AA74" s="44"/>
      <c r="AB74" s="44"/>
      <c r="AC74" s="44"/>
      <c r="AD74" s="44"/>
      <c r="AE74" s="34"/>
      <c r="AF74" s="34"/>
      <c r="AG74" s="34"/>
      <c r="AH74" s="58" t="str">
        <f t="shared" si="11"/>
        <v xml:space="preserve">  </v>
      </c>
      <c r="AI74" s="55"/>
      <c r="AJ74" s="58" t="str">
        <f t="shared" si="12"/>
        <v/>
      </c>
      <c r="AK74" s="34"/>
      <c r="AL74" s="35"/>
      <c r="AM74" s="58" t="str">
        <f t="shared" si="13"/>
        <v/>
      </c>
      <c r="AN74" s="36" t="str">
        <f>_xlfn.IFNA(VLOOKUP($AF74,Tipologia!$B$3:$H$17,2,FALSE),"")</f>
        <v/>
      </c>
      <c r="AO74" s="36" t="str">
        <f t="shared" si="14"/>
        <v/>
      </c>
      <c r="AP74" s="36" t="str">
        <f>_xlfn.IFNA(VLOOKUP(AG74,Tipologia!$A$20:$C$24,3,0),"")</f>
        <v/>
      </c>
      <c r="AQ74" s="36" t="str">
        <f t="shared" si="15"/>
        <v/>
      </c>
      <c r="AR74" s="36" t="str">
        <f>_xlfn.IFNA(VLOOKUP($AK74,Tipologia!$A$36:$B$40,2,FALSE),"")</f>
        <v/>
      </c>
      <c r="AS74" s="36" t="str">
        <f>_xlfn.IFNA(VLOOKUP(AL74,Tipologia!$A$44:$B$51,2,0),"")</f>
        <v/>
      </c>
      <c r="AT74" s="36" t="str">
        <f t="shared" si="16"/>
        <v xml:space="preserve">  </v>
      </c>
      <c r="AU74" s="36" t="str">
        <f t="shared" si="17"/>
        <v/>
      </c>
      <c r="AV74" s="36" t="str">
        <f t="shared" si="18"/>
        <v/>
      </c>
      <c r="AW74" s="57" t="str">
        <f t="shared" si="19"/>
        <v/>
      </c>
      <c r="AX74" s="37" t="str">
        <f>_xlfn.IFNA(VLOOKUP(AF74,Tipologia!$B$3:$H$17,4,FALSE),"")</f>
        <v/>
      </c>
      <c r="AY74" s="37" t="str">
        <f t="shared" si="20"/>
        <v/>
      </c>
      <c r="AZ74" s="38" t="str">
        <f>_xlfn.IFNA(VLOOKUP(AF74,Tipologia!$B$3:$H$17,3,FALSE),"")</f>
        <v/>
      </c>
      <c r="BA74" s="38" t="str">
        <f>IFERROR(VLOOKUP(AF74,Tipologia!$B$3:$H$17,5,FALSE),"")</f>
        <v/>
      </c>
      <c r="BB74" s="38" t="str">
        <f>IFERROR(VLOOKUP(AF74,Tipologia!$B$3:$H$17,6,0),"")</f>
        <v/>
      </c>
      <c r="BC74" s="44"/>
      <c r="BD74" s="60"/>
      <c r="BE74" s="44"/>
      <c r="BF74" s="39"/>
      <c r="BG74" s="39"/>
      <c r="BH74" s="102"/>
    </row>
    <row r="75" spans="1:60" ht="90" customHeight="1" x14ac:dyDescent="0.2">
      <c r="A75" s="130" t="str">
        <f t="shared" si="21"/>
        <v/>
      </c>
      <c r="B75" s="44"/>
      <c r="C75" s="34"/>
      <c r="D75" s="34"/>
      <c r="E75" s="34"/>
      <c r="F75" s="34"/>
      <c r="G75" s="44"/>
      <c r="H75" s="59"/>
      <c r="I75" s="59"/>
      <c r="J75" s="44"/>
      <c r="K75" s="44"/>
      <c r="L75" s="44"/>
      <c r="M75" s="44"/>
      <c r="N75" s="44"/>
      <c r="O75" s="44"/>
      <c r="P75" s="63"/>
      <c r="Q75" s="129"/>
      <c r="R75" s="60"/>
      <c r="S75" s="44"/>
      <c r="T75" s="44"/>
      <c r="U75" s="44"/>
      <c r="V75" s="60"/>
      <c r="W75" s="60"/>
      <c r="X75" s="44"/>
      <c r="Y75" s="44"/>
      <c r="Z75" s="44"/>
      <c r="AA75" s="44"/>
      <c r="AB75" s="44"/>
      <c r="AC75" s="44"/>
      <c r="AD75" s="44"/>
      <c r="AE75" s="34"/>
      <c r="AF75" s="34"/>
      <c r="AG75" s="34"/>
      <c r="AH75" s="58" t="str">
        <f t="shared" si="11"/>
        <v xml:space="preserve">  </v>
      </c>
      <c r="AI75" s="55"/>
      <c r="AJ75" s="58" t="str">
        <f t="shared" si="12"/>
        <v/>
      </c>
      <c r="AK75" s="34"/>
      <c r="AL75" s="35"/>
      <c r="AM75" s="58" t="str">
        <f t="shared" si="13"/>
        <v/>
      </c>
      <c r="AN75" s="36" t="str">
        <f>_xlfn.IFNA(VLOOKUP($AF75,Tipologia!$B$3:$H$17,2,FALSE),"")</f>
        <v/>
      </c>
      <c r="AO75" s="36" t="str">
        <f t="shared" si="14"/>
        <v/>
      </c>
      <c r="AP75" s="36" t="str">
        <f>_xlfn.IFNA(VLOOKUP(AG75,Tipologia!$A$20:$C$24,3,0),"")</f>
        <v/>
      </c>
      <c r="AQ75" s="36" t="str">
        <f t="shared" si="15"/>
        <v/>
      </c>
      <c r="AR75" s="36" t="str">
        <f>_xlfn.IFNA(VLOOKUP($AK75,Tipologia!$A$36:$B$40,2,FALSE),"")</f>
        <v/>
      </c>
      <c r="AS75" s="36" t="str">
        <f>_xlfn.IFNA(VLOOKUP(AL75,Tipologia!$A$44:$B$51,2,0),"")</f>
        <v/>
      </c>
      <c r="AT75" s="36" t="str">
        <f t="shared" si="16"/>
        <v xml:space="preserve">  </v>
      </c>
      <c r="AU75" s="36" t="str">
        <f t="shared" si="17"/>
        <v/>
      </c>
      <c r="AV75" s="36" t="str">
        <f t="shared" si="18"/>
        <v/>
      </c>
      <c r="AW75" s="57" t="str">
        <f t="shared" si="19"/>
        <v/>
      </c>
      <c r="AX75" s="37" t="str">
        <f>_xlfn.IFNA(VLOOKUP(AF75,Tipologia!$B$3:$H$17,4,FALSE),"")</f>
        <v/>
      </c>
      <c r="AY75" s="37" t="str">
        <f t="shared" si="20"/>
        <v/>
      </c>
      <c r="AZ75" s="38" t="str">
        <f>_xlfn.IFNA(VLOOKUP(AF75,Tipologia!$B$3:$H$17,3,FALSE),"")</f>
        <v/>
      </c>
      <c r="BA75" s="38" t="str">
        <f>IFERROR(VLOOKUP(AF75,Tipologia!$B$3:$H$17,5,FALSE),"")</f>
        <v/>
      </c>
      <c r="BB75" s="38" t="str">
        <f>IFERROR(VLOOKUP(AF75,Tipologia!$B$3:$H$17,6,0),"")</f>
        <v/>
      </c>
      <c r="BC75" s="44"/>
      <c r="BD75" s="60"/>
      <c r="BE75" s="44"/>
      <c r="BF75" s="39"/>
      <c r="BG75" s="39"/>
      <c r="BH75" s="102"/>
    </row>
    <row r="76" spans="1:60" ht="90" customHeight="1" x14ac:dyDescent="0.2">
      <c r="A76" s="130" t="str">
        <f t="shared" si="21"/>
        <v/>
      </c>
      <c r="B76" s="44"/>
      <c r="C76" s="34"/>
      <c r="D76" s="34"/>
      <c r="E76" s="34"/>
      <c r="F76" s="34"/>
      <c r="G76" s="44"/>
      <c r="H76" s="59"/>
      <c r="I76" s="59"/>
      <c r="J76" s="44"/>
      <c r="K76" s="44"/>
      <c r="L76" s="44"/>
      <c r="M76" s="44"/>
      <c r="N76" s="44"/>
      <c r="O76" s="44"/>
      <c r="P76" s="63"/>
      <c r="Q76" s="129"/>
      <c r="R76" s="60"/>
      <c r="S76" s="44"/>
      <c r="T76" s="44"/>
      <c r="U76" s="44"/>
      <c r="V76" s="60"/>
      <c r="W76" s="60"/>
      <c r="X76" s="44"/>
      <c r="Y76" s="44"/>
      <c r="Z76" s="44"/>
      <c r="AA76" s="44"/>
      <c r="AB76" s="44"/>
      <c r="AC76" s="44"/>
      <c r="AD76" s="44"/>
      <c r="AE76" s="34"/>
      <c r="AF76" s="34"/>
      <c r="AG76" s="34"/>
      <c r="AH76" s="58" t="str">
        <f t="shared" si="11"/>
        <v xml:space="preserve">  </v>
      </c>
      <c r="AI76" s="55"/>
      <c r="AJ76" s="58" t="str">
        <f t="shared" si="12"/>
        <v/>
      </c>
      <c r="AK76" s="34"/>
      <c r="AL76" s="35"/>
      <c r="AM76" s="58" t="str">
        <f t="shared" si="13"/>
        <v/>
      </c>
      <c r="AN76" s="36" t="str">
        <f>_xlfn.IFNA(VLOOKUP($AF76,Tipologia!$B$3:$H$17,2,FALSE),"")</f>
        <v/>
      </c>
      <c r="AO76" s="36" t="str">
        <f t="shared" si="14"/>
        <v/>
      </c>
      <c r="AP76" s="36" t="str">
        <f>_xlfn.IFNA(VLOOKUP(AG76,Tipologia!$A$20:$C$24,3,0),"")</f>
        <v/>
      </c>
      <c r="AQ76" s="36" t="str">
        <f t="shared" si="15"/>
        <v/>
      </c>
      <c r="AR76" s="36" t="str">
        <f>_xlfn.IFNA(VLOOKUP($AK76,Tipologia!$A$36:$B$40,2,FALSE),"")</f>
        <v/>
      </c>
      <c r="AS76" s="36" t="str">
        <f>_xlfn.IFNA(VLOOKUP(AL76,Tipologia!$A$44:$B$51,2,0),"")</f>
        <v/>
      </c>
      <c r="AT76" s="36" t="str">
        <f t="shared" si="16"/>
        <v xml:space="preserve">  </v>
      </c>
      <c r="AU76" s="36" t="str">
        <f t="shared" si="17"/>
        <v/>
      </c>
      <c r="AV76" s="36" t="str">
        <f t="shared" si="18"/>
        <v/>
      </c>
      <c r="AW76" s="57" t="str">
        <f t="shared" si="19"/>
        <v/>
      </c>
      <c r="AX76" s="37" t="str">
        <f>_xlfn.IFNA(VLOOKUP(AF76,Tipologia!$B$3:$H$17,4,FALSE),"")</f>
        <v/>
      </c>
      <c r="AY76" s="37" t="str">
        <f t="shared" si="20"/>
        <v/>
      </c>
      <c r="AZ76" s="38" t="str">
        <f>_xlfn.IFNA(VLOOKUP(AF76,Tipologia!$B$3:$H$17,3,FALSE),"")</f>
        <v/>
      </c>
      <c r="BA76" s="38" t="str">
        <f>IFERROR(VLOOKUP(AF76,Tipologia!$B$3:$H$17,5,FALSE),"")</f>
        <v/>
      </c>
      <c r="BB76" s="38" t="str">
        <f>IFERROR(VLOOKUP(AF76,Tipologia!$B$3:$H$17,6,0),"")</f>
        <v/>
      </c>
      <c r="BC76" s="44"/>
      <c r="BD76" s="60"/>
      <c r="BE76" s="44"/>
      <c r="BF76" s="39"/>
      <c r="BG76" s="39"/>
      <c r="BH76" s="102"/>
    </row>
    <row r="77" spans="1:60" ht="90" customHeight="1" x14ac:dyDescent="0.2">
      <c r="A77" s="130" t="str">
        <f t="shared" si="21"/>
        <v/>
      </c>
      <c r="B77" s="44"/>
      <c r="C77" s="34"/>
      <c r="D77" s="34"/>
      <c r="E77" s="34"/>
      <c r="F77" s="34"/>
      <c r="G77" s="44"/>
      <c r="H77" s="59"/>
      <c r="I77" s="59"/>
      <c r="J77" s="44"/>
      <c r="K77" s="44"/>
      <c r="L77" s="44"/>
      <c r="M77" s="44"/>
      <c r="N77" s="44"/>
      <c r="O77" s="44"/>
      <c r="P77" s="63"/>
      <c r="Q77" s="129"/>
      <c r="R77" s="60"/>
      <c r="S77" s="44"/>
      <c r="T77" s="44"/>
      <c r="U77" s="44"/>
      <c r="V77" s="60"/>
      <c r="W77" s="60"/>
      <c r="X77" s="44"/>
      <c r="Y77" s="44"/>
      <c r="Z77" s="44"/>
      <c r="AA77" s="44"/>
      <c r="AB77" s="44"/>
      <c r="AC77" s="44"/>
      <c r="AD77" s="44"/>
      <c r="AE77" s="34"/>
      <c r="AF77" s="34"/>
      <c r="AG77" s="34"/>
      <c r="AH77" s="58" t="str">
        <f t="shared" si="11"/>
        <v xml:space="preserve">  </v>
      </c>
      <c r="AI77" s="55"/>
      <c r="AJ77" s="58" t="str">
        <f t="shared" si="12"/>
        <v/>
      </c>
      <c r="AK77" s="34"/>
      <c r="AL77" s="35"/>
      <c r="AM77" s="58" t="str">
        <f t="shared" si="13"/>
        <v/>
      </c>
      <c r="AN77" s="36" t="str">
        <f>_xlfn.IFNA(VLOOKUP($AF77,Tipologia!$B$3:$H$17,2,FALSE),"")</f>
        <v/>
      </c>
      <c r="AO77" s="36" t="str">
        <f t="shared" si="14"/>
        <v/>
      </c>
      <c r="AP77" s="36" t="str">
        <f>_xlfn.IFNA(VLOOKUP(AG77,Tipologia!$A$20:$C$24,3,0),"")</f>
        <v/>
      </c>
      <c r="AQ77" s="36" t="str">
        <f t="shared" si="15"/>
        <v/>
      </c>
      <c r="AR77" s="36" t="str">
        <f>_xlfn.IFNA(VLOOKUP($AK77,Tipologia!$A$36:$B$40,2,FALSE),"")</f>
        <v/>
      </c>
      <c r="AS77" s="36" t="str">
        <f>_xlfn.IFNA(VLOOKUP(AL77,Tipologia!$A$44:$B$51,2,0),"")</f>
        <v/>
      </c>
      <c r="AT77" s="36" t="str">
        <f t="shared" si="16"/>
        <v xml:space="preserve">  </v>
      </c>
      <c r="AU77" s="36" t="str">
        <f t="shared" si="17"/>
        <v/>
      </c>
      <c r="AV77" s="36" t="str">
        <f t="shared" si="18"/>
        <v/>
      </c>
      <c r="AW77" s="57" t="str">
        <f t="shared" si="19"/>
        <v/>
      </c>
      <c r="AX77" s="37" t="str">
        <f>_xlfn.IFNA(VLOOKUP(AF77,Tipologia!$B$3:$H$17,4,FALSE),"")</f>
        <v/>
      </c>
      <c r="AY77" s="37" t="str">
        <f t="shared" si="20"/>
        <v/>
      </c>
      <c r="AZ77" s="38" t="str">
        <f>_xlfn.IFNA(VLOOKUP(AF77,Tipologia!$B$3:$H$17,3,FALSE),"")</f>
        <v/>
      </c>
      <c r="BA77" s="38" t="str">
        <f>IFERROR(VLOOKUP(AF77,Tipologia!$B$3:$H$17,5,FALSE),"")</f>
        <v/>
      </c>
      <c r="BB77" s="38" t="str">
        <f>IFERROR(VLOOKUP(AF77,Tipologia!$B$3:$H$17,6,0),"")</f>
        <v/>
      </c>
      <c r="BC77" s="44"/>
      <c r="BD77" s="60"/>
      <c r="BE77" s="44"/>
      <c r="BF77" s="39"/>
      <c r="BG77" s="39"/>
      <c r="BH77" s="102"/>
    </row>
    <row r="78" spans="1:60" ht="90" customHeight="1" x14ac:dyDescent="0.2">
      <c r="A78" s="130" t="str">
        <f t="shared" si="21"/>
        <v/>
      </c>
      <c r="B78" s="44"/>
      <c r="C78" s="34"/>
      <c r="D78" s="34"/>
      <c r="E78" s="34"/>
      <c r="F78" s="34"/>
      <c r="G78" s="44"/>
      <c r="H78" s="59"/>
      <c r="I78" s="59"/>
      <c r="J78" s="44"/>
      <c r="K78" s="44"/>
      <c r="L78" s="44"/>
      <c r="M78" s="44"/>
      <c r="N78" s="44"/>
      <c r="O78" s="44"/>
      <c r="P78" s="63"/>
      <c r="Q78" s="129"/>
      <c r="R78" s="60"/>
      <c r="S78" s="44"/>
      <c r="T78" s="44"/>
      <c r="U78" s="44"/>
      <c r="V78" s="60"/>
      <c r="W78" s="60"/>
      <c r="X78" s="44"/>
      <c r="Y78" s="44"/>
      <c r="Z78" s="44"/>
      <c r="AA78" s="44"/>
      <c r="AB78" s="44"/>
      <c r="AC78" s="44"/>
      <c r="AD78" s="44"/>
      <c r="AE78" s="34"/>
      <c r="AF78" s="34"/>
      <c r="AG78" s="34"/>
      <c r="AH78" s="58" t="str">
        <f t="shared" si="11"/>
        <v xml:space="preserve">  </v>
      </c>
      <c r="AI78" s="55"/>
      <c r="AJ78" s="58" t="str">
        <f t="shared" si="12"/>
        <v/>
      </c>
      <c r="AK78" s="34"/>
      <c r="AL78" s="35"/>
      <c r="AM78" s="58" t="str">
        <f t="shared" si="13"/>
        <v/>
      </c>
      <c r="AN78" s="36" t="str">
        <f>_xlfn.IFNA(VLOOKUP($AF78,Tipologia!$B$3:$H$17,2,FALSE),"")</f>
        <v/>
      </c>
      <c r="AO78" s="36" t="str">
        <f t="shared" si="14"/>
        <v/>
      </c>
      <c r="AP78" s="36" t="str">
        <f>_xlfn.IFNA(VLOOKUP(AG78,Tipologia!$A$20:$C$24,3,0),"")</f>
        <v/>
      </c>
      <c r="AQ78" s="36" t="str">
        <f t="shared" si="15"/>
        <v/>
      </c>
      <c r="AR78" s="36" t="str">
        <f>_xlfn.IFNA(VLOOKUP($AK78,Tipologia!$A$36:$B$40,2,FALSE),"")</f>
        <v/>
      </c>
      <c r="AS78" s="36" t="str">
        <f>_xlfn.IFNA(VLOOKUP(AL78,Tipologia!$A$44:$B$51,2,0),"")</f>
        <v/>
      </c>
      <c r="AT78" s="36" t="str">
        <f t="shared" si="16"/>
        <v xml:space="preserve">  </v>
      </c>
      <c r="AU78" s="36" t="str">
        <f t="shared" si="17"/>
        <v/>
      </c>
      <c r="AV78" s="36" t="str">
        <f t="shared" si="18"/>
        <v/>
      </c>
      <c r="AW78" s="57" t="str">
        <f t="shared" si="19"/>
        <v/>
      </c>
      <c r="AX78" s="37" t="str">
        <f>_xlfn.IFNA(VLOOKUP(AF78,Tipologia!$B$3:$H$17,4,FALSE),"")</f>
        <v/>
      </c>
      <c r="AY78" s="37" t="str">
        <f t="shared" si="20"/>
        <v/>
      </c>
      <c r="AZ78" s="38" t="str">
        <f>_xlfn.IFNA(VLOOKUP(AF78,Tipologia!$B$3:$H$17,3,FALSE),"")</f>
        <v/>
      </c>
      <c r="BA78" s="38" t="str">
        <f>IFERROR(VLOOKUP(AF78,Tipologia!$B$3:$H$17,5,FALSE),"")</f>
        <v/>
      </c>
      <c r="BB78" s="38" t="str">
        <f>IFERROR(VLOOKUP(AF78,Tipologia!$B$3:$H$17,6,0),"")</f>
        <v/>
      </c>
      <c r="BC78" s="44"/>
      <c r="BD78" s="60"/>
      <c r="BE78" s="44"/>
      <c r="BF78" s="39"/>
      <c r="BG78" s="39"/>
      <c r="BH78" s="102"/>
    </row>
    <row r="79" spans="1:60" ht="90" customHeight="1" x14ac:dyDescent="0.2">
      <c r="A79" s="130" t="str">
        <f t="shared" si="21"/>
        <v/>
      </c>
      <c r="B79" s="44"/>
      <c r="C79" s="34"/>
      <c r="D79" s="34"/>
      <c r="E79" s="34"/>
      <c r="F79" s="34"/>
      <c r="G79" s="44"/>
      <c r="H79" s="59"/>
      <c r="I79" s="59"/>
      <c r="J79" s="44"/>
      <c r="K79" s="44"/>
      <c r="L79" s="44"/>
      <c r="M79" s="44"/>
      <c r="N79" s="44"/>
      <c r="O79" s="44"/>
      <c r="P79" s="63"/>
      <c r="Q79" s="129"/>
      <c r="R79" s="60"/>
      <c r="S79" s="44"/>
      <c r="T79" s="44"/>
      <c r="U79" s="44"/>
      <c r="V79" s="60"/>
      <c r="W79" s="60"/>
      <c r="X79" s="44"/>
      <c r="Y79" s="44"/>
      <c r="Z79" s="44"/>
      <c r="AA79" s="44"/>
      <c r="AB79" s="44"/>
      <c r="AC79" s="44"/>
      <c r="AD79" s="44"/>
      <c r="AE79" s="34"/>
      <c r="AF79" s="34"/>
      <c r="AG79" s="34"/>
      <c r="AH79" s="58" t="str">
        <f t="shared" si="11"/>
        <v xml:space="preserve">  </v>
      </c>
      <c r="AI79" s="55"/>
      <c r="AJ79" s="58" t="str">
        <f t="shared" si="12"/>
        <v/>
      </c>
      <c r="AK79" s="34"/>
      <c r="AL79" s="35"/>
      <c r="AM79" s="58" t="str">
        <f t="shared" si="13"/>
        <v/>
      </c>
      <c r="AN79" s="36" t="str">
        <f>_xlfn.IFNA(VLOOKUP($AF79,Tipologia!$B$3:$H$17,2,FALSE),"")</f>
        <v/>
      </c>
      <c r="AO79" s="36" t="str">
        <f t="shared" si="14"/>
        <v/>
      </c>
      <c r="AP79" s="36" t="str">
        <f>_xlfn.IFNA(VLOOKUP(AG79,Tipologia!$A$20:$C$24,3,0),"")</f>
        <v/>
      </c>
      <c r="AQ79" s="36" t="str">
        <f t="shared" si="15"/>
        <v/>
      </c>
      <c r="AR79" s="36" t="str">
        <f>_xlfn.IFNA(VLOOKUP($AK79,Tipologia!$A$36:$B$40,2,FALSE),"")</f>
        <v/>
      </c>
      <c r="AS79" s="36" t="str">
        <f>_xlfn.IFNA(VLOOKUP(AL79,Tipologia!$A$44:$B$51,2,0),"")</f>
        <v/>
      </c>
      <c r="AT79" s="36" t="str">
        <f t="shared" si="16"/>
        <v xml:space="preserve">  </v>
      </c>
      <c r="AU79" s="36" t="str">
        <f t="shared" si="17"/>
        <v/>
      </c>
      <c r="AV79" s="36" t="str">
        <f t="shared" si="18"/>
        <v/>
      </c>
      <c r="AW79" s="57" t="str">
        <f t="shared" si="19"/>
        <v/>
      </c>
      <c r="AX79" s="37" t="str">
        <f>_xlfn.IFNA(VLOOKUP(AF79,Tipologia!$B$3:$H$17,4,FALSE),"")</f>
        <v/>
      </c>
      <c r="AY79" s="37" t="str">
        <f t="shared" si="20"/>
        <v/>
      </c>
      <c r="AZ79" s="38" t="str">
        <f>_xlfn.IFNA(VLOOKUP(AF79,Tipologia!$B$3:$H$17,3,FALSE),"")</f>
        <v/>
      </c>
      <c r="BA79" s="38" t="str">
        <f>IFERROR(VLOOKUP(AF79,Tipologia!$B$3:$H$17,5,FALSE),"")</f>
        <v/>
      </c>
      <c r="BB79" s="38" t="str">
        <f>IFERROR(VLOOKUP(AF79,Tipologia!$B$3:$H$17,6,0),"")</f>
        <v/>
      </c>
      <c r="BC79" s="44"/>
      <c r="BD79" s="60"/>
      <c r="BE79" s="44"/>
      <c r="BF79" s="39"/>
      <c r="BG79" s="39"/>
      <c r="BH79" s="102"/>
    </row>
    <row r="80" spans="1:60" ht="90" customHeight="1" x14ac:dyDescent="0.2">
      <c r="A80" s="130" t="str">
        <f t="shared" si="21"/>
        <v/>
      </c>
      <c r="B80" s="44"/>
      <c r="C80" s="34"/>
      <c r="D80" s="34"/>
      <c r="E80" s="34"/>
      <c r="F80" s="34"/>
      <c r="G80" s="44"/>
      <c r="H80" s="59"/>
      <c r="I80" s="59"/>
      <c r="J80" s="44"/>
      <c r="K80" s="44"/>
      <c r="L80" s="44"/>
      <c r="M80" s="44"/>
      <c r="N80" s="44"/>
      <c r="O80" s="44"/>
      <c r="P80" s="63"/>
      <c r="Q80" s="129"/>
      <c r="R80" s="60"/>
      <c r="S80" s="44"/>
      <c r="T80" s="44"/>
      <c r="U80" s="44"/>
      <c r="V80" s="60"/>
      <c r="W80" s="60"/>
      <c r="X80" s="44"/>
      <c r="Y80" s="44"/>
      <c r="Z80" s="44"/>
      <c r="AA80" s="44"/>
      <c r="AB80" s="44"/>
      <c r="AC80" s="44"/>
      <c r="AD80" s="44"/>
      <c r="AE80" s="34"/>
      <c r="AF80" s="34"/>
      <c r="AG80" s="34"/>
      <c r="AH80" s="58" t="str">
        <f t="shared" si="11"/>
        <v xml:space="preserve">  </v>
      </c>
      <c r="AI80" s="55"/>
      <c r="AJ80" s="58" t="str">
        <f t="shared" si="12"/>
        <v/>
      </c>
      <c r="AK80" s="34"/>
      <c r="AL80" s="35"/>
      <c r="AM80" s="58" t="str">
        <f t="shared" si="13"/>
        <v/>
      </c>
      <c r="AN80" s="36" t="str">
        <f>_xlfn.IFNA(VLOOKUP($AF80,Tipologia!$B$3:$H$17,2,FALSE),"")</f>
        <v/>
      </c>
      <c r="AO80" s="36" t="str">
        <f t="shared" si="14"/>
        <v/>
      </c>
      <c r="AP80" s="36" t="str">
        <f>_xlfn.IFNA(VLOOKUP(AG80,Tipologia!$A$20:$C$24,3,0),"")</f>
        <v/>
      </c>
      <c r="AQ80" s="36" t="str">
        <f t="shared" si="15"/>
        <v/>
      </c>
      <c r="AR80" s="36" t="str">
        <f>_xlfn.IFNA(VLOOKUP($AK80,Tipologia!$A$36:$B$40,2,FALSE),"")</f>
        <v/>
      </c>
      <c r="AS80" s="36" t="str">
        <f>_xlfn.IFNA(VLOOKUP(AL80,Tipologia!$A$44:$B$51,2,0),"")</f>
        <v/>
      </c>
      <c r="AT80" s="36" t="str">
        <f t="shared" si="16"/>
        <v xml:space="preserve">  </v>
      </c>
      <c r="AU80" s="36" t="str">
        <f t="shared" si="17"/>
        <v/>
      </c>
      <c r="AV80" s="36" t="str">
        <f t="shared" si="18"/>
        <v/>
      </c>
      <c r="AW80" s="57" t="str">
        <f t="shared" si="19"/>
        <v/>
      </c>
      <c r="AX80" s="37" t="str">
        <f>_xlfn.IFNA(VLOOKUP(AF80,Tipologia!$B$3:$H$17,4,FALSE),"")</f>
        <v/>
      </c>
      <c r="AY80" s="37" t="str">
        <f t="shared" si="20"/>
        <v/>
      </c>
      <c r="AZ80" s="38" t="str">
        <f>_xlfn.IFNA(VLOOKUP(AF80,Tipologia!$B$3:$H$17,3,FALSE),"")</f>
        <v/>
      </c>
      <c r="BA80" s="38" t="str">
        <f>IFERROR(VLOOKUP(AF80,Tipologia!$B$3:$H$17,5,FALSE),"")</f>
        <v/>
      </c>
      <c r="BB80" s="38" t="str">
        <f>IFERROR(VLOOKUP(AF80,Tipologia!$B$3:$H$17,6,0),"")</f>
        <v/>
      </c>
      <c r="BC80" s="44"/>
      <c r="BD80" s="60"/>
      <c r="BE80" s="44"/>
      <c r="BF80" s="39"/>
      <c r="BG80" s="39"/>
      <c r="BH80" s="102"/>
    </row>
    <row r="81" spans="1:60" ht="90" customHeight="1" x14ac:dyDescent="0.2">
      <c r="A81" s="130" t="str">
        <f t="shared" si="21"/>
        <v/>
      </c>
      <c r="B81" s="44"/>
      <c r="C81" s="34"/>
      <c r="D81" s="34"/>
      <c r="E81" s="34"/>
      <c r="F81" s="34"/>
      <c r="G81" s="44"/>
      <c r="H81" s="59"/>
      <c r="I81" s="59"/>
      <c r="J81" s="44"/>
      <c r="K81" s="44"/>
      <c r="L81" s="44"/>
      <c r="M81" s="44"/>
      <c r="N81" s="44"/>
      <c r="O81" s="44"/>
      <c r="P81" s="63"/>
      <c r="Q81" s="129"/>
      <c r="R81" s="60"/>
      <c r="S81" s="44"/>
      <c r="T81" s="44"/>
      <c r="U81" s="44"/>
      <c r="V81" s="60"/>
      <c r="W81" s="60"/>
      <c r="X81" s="44"/>
      <c r="Y81" s="44"/>
      <c r="Z81" s="44"/>
      <c r="AA81" s="44"/>
      <c r="AB81" s="44"/>
      <c r="AC81" s="44"/>
      <c r="AD81" s="44"/>
      <c r="AE81" s="34"/>
      <c r="AF81" s="34"/>
      <c r="AG81" s="34"/>
      <c r="AH81" s="58" t="str">
        <f t="shared" si="11"/>
        <v xml:space="preserve">  </v>
      </c>
      <c r="AI81" s="55"/>
      <c r="AJ81" s="58" t="str">
        <f t="shared" si="12"/>
        <v/>
      </c>
      <c r="AK81" s="34"/>
      <c r="AL81" s="35"/>
      <c r="AM81" s="58" t="str">
        <f t="shared" si="13"/>
        <v/>
      </c>
      <c r="AN81" s="36" t="str">
        <f>_xlfn.IFNA(VLOOKUP($AF81,Tipologia!$B$3:$H$17,2,FALSE),"")</f>
        <v/>
      </c>
      <c r="AO81" s="36" t="str">
        <f t="shared" si="14"/>
        <v/>
      </c>
      <c r="AP81" s="36" t="str">
        <f>_xlfn.IFNA(VLOOKUP(AG81,Tipologia!$A$20:$C$24,3,0),"")</f>
        <v/>
      </c>
      <c r="AQ81" s="36" t="str">
        <f t="shared" si="15"/>
        <v/>
      </c>
      <c r="AR81" s="36" t="str">
        <f>_xlfn.IFNA(VLOOKUP($AK81,Tipologia!$A$36:$B$40,2,FALSE),"")</f>
        <v/>
      </c>
      <c r="AS81" s="36" t="str">
        <f>_xlfn.IFNA(VLOOKUP(AL81,Tipologia!$A$44:$B$51,2,0),"")</f>
        <v/>
      </c>
      <c r="AT81" s="36" t="str">
        <f t="shared" si="16"/>
        <v xml:space="preserve">  </v>
      </c>
      <c r="AU81" s="36" t="str">
        <f t="shared" si="17"/>
        <v/>
      </c>
      <c r="AV81" s="36" t="str">
        <f t="shared" si="18"/>
        <v/>
      </c>
      <c r="AW81" s="57" t="str">
        <f t="shared" si="19"/>
        <v/>
      </c>
      <c r="AX81" s="37" t="str">
        <f>_xlfn.IFNA(VLOOKUP(AF81,Tipologia!$B$3:$H$17,4,FALSE),"")</f>
        <v/>
      </c>
      <c r="AY81" s="37" t="str">
        <f t="shared" si="20"/>
        <v/>
      </c>
      <c r="AZ81" s="38" t="str">
        <f>_xlfn.IFNA(VLOOKUP(AF81,Tipologia!$B$3:$H$17,3,FALSE),"")</f>
        <v/>
      </c>
      <c r="BA81" s="38" t="str">
        <f>IFERROR(VLOOKUP(AF81,Tipologia!$B$3:$H$17,5,FALSE),"")</f>
        <v/>
      </c>
      <c r="BB81" s="38" t="str">
        <f>IFERROR(VLOOKUP(AF81,Tipologia!$B$3:$H$17,6,0),"")</f>
        <v/>
      </c>
      <c r="BC81" s="44"/>
      <c r="BD81" s="60"/>
      <c r="BE81" s="44"/>
      <c r="BF81" s="39"/>
      <c r="BG81" s="39"/>
      <c r="BH81" s="102"/>
    </row>
    <row r="82" spans="1:60" ht="90" customHeight="1" x14ac:dyDescent="0.2">
      <c r="A82" s="130" t="str">
        <f t="shared" si="21"/>
        <v/>
      </c>
      <c r="B82" s="44"/>
      <c r="C82" s="34"/>
      <c r="D82" s="34"/>
      <c r="E82" s="34"/>
      <c r="F82" s="34"/>
      <c r="G82" s="44"/>
      <c r="H82" s="59"/>
      <c r="I82" s="59"/>
      <c r="J82" s="44"/>
      <c r="K82" s="44"/>
      <c r="L82" s="44"/>
      <c r="M82" s="44"/>
      <c r="N82" s="44"/>
      <c r="O82" s="44"/>
      <c r="P82" s="63"/>
      <c r="Q82" s="129"/>
      <c r="R82" s="60"/>
      <c r="S82" s="44"/>
      <c r="T82" s="44"/>
      <c r="U82" s="44"/>
      <c r="V82" s="60"/>
      <c r="W82" s="60"/>
      <c r="X82" s="44"/>
      <c r="Y82" s="44"/>
      <c r="Z82" s="44"/>
      <c r="AA82" s="44"/>
      <c r="AB82" s="44"/>
      <c r="AC82" s="44"/>
      <c r="AD82" s="44"/>
      <c r="AE82" s="34"/>
      <c r="AF82" s="34"/>
      <c r="AG82" s="34"/>
      <c r="AH82" s="58" t="str">
        <f t="shared" si="11"/>
        <v xml:space="preserve">  </v>
      </c>
      <c r="AI82" s="55"/>
      <c r="AJ82" s="58" t="str">
        <f t="shared" si="12"/>
        <v/>
      </c>
      <c r="AK82" s="34"/>
      <c r="AL82" s="35"/>
      <c r="AM82" s="58" t="str">
        <f t="shared" si="13"/>
        <v/>
      </c>
      <c r="AN82" s="36" t="str">
        <f>_xlfn.IFNA(VLOOKUP($AF82,Tipologia!$B$3:$H$17,2,FALSE),"")</f>
        <v/>
      </c>
      <c r="AO82" s="36" t="str">
        <f t="shared" si="14"/>
        <v/>
      </c>
      <c r="AP82" s="36" t="str">
        <f>_xlfn.IFNA(VLOOKUP(AG82,Tipologia!$A$20:$C$24,3,0),"")</f>
        <v/>
      </c>
      <c r="AQ82" s="36" t="str">
        <f t="shared" si="15"/>
        <v/>
      </c>
      <c r="AR82" s="36" t="str">
        <f>_xlfn.IFNA(VLOOKUP($AK82,Tipologia!$A$36:$B$40,2,FALSE),"")</f>
        <v/>
      </c>
      <c r="AS82" s="36" t="str">
        <f>_xlfn.IFNA(VLOOKUP(AL82,Tipologia!$A$44:$B$51,2,0),"")</f>
        <v/>
      </c>
      <c r="AT82" s="36" t="str">
        <f t="shared" si="16"/>
        <v xml:space="preserve">  </v>
      </c>
      <c r="AU82" s="36" t="str">
        <f t="shared" si="17"/>
        <v/>
      </c>
      <c r="AV82" s="36" t="str">
        <f t="shared" si="18"/>
        <v/>
      </c>
      <c r="AW82" s="57" t="str">
        <f t="shared" si="19"/>
        <v/>
      </c>
      <c r="AX82" s="37" t="str">
        <f>_xlfn.IFNA(VLOOKUP(AF82,Tipologia!$B$3:$H$17,4,FALSE),"")</f>
        <v/>
      </c>
      <c r="AY82" s="37" t="str">
        <f t="shared" si="20"/>
        <v/>
      </c>
      <c r="AZ82" s="38" t="str">
        <f>_xlfn.IFNA(VLOOKUP(AF82,Tipologia!$B$3:$H$17,3,FALSE),"")</f>
        <v/>
      </c>
      <c r="BA82" s="38" t="str">
        <f>IFERROR(VLOOKUP(AF82,Tipologia!$B$3:$H$17,5,FALSE),"")</f>
        <v/>
      </c>
      <c r="BB82" s="38" t="str">
        <f>IFERROR(VLOOKUP(AF82,Tipologia!$B$3:$H$17,6,0),"")</f>
        <v/>
      </c>
      <c r="BC82" s="44"/>
      <c r="BD82" s="60"/>
      <c r="BE82" s="44"/>
      <c r="BF82" s="39"/>
      <c r="BG82" s="39"/>
      <c r="BH82" s="102"/>
    </row>
    <row r="83" spans="1:60" ht="90" customHeight="1" x14ac:dyDescent="0.2">
      <c r="A83" s="130" t="str">
        <f t="shared" si="21"/>
        <v/>
      </c>
      <c r="B83" s="44"/>
      <c r="C83" s="34"/>
      <c r="D83" s="34"/>
      <c r="E83" s="34"/>
      <c r="F83" s="34"/>
      <c r="G83" s="44"/>
      <c r="H83" s="59"/>
      <c r="I83" s="59"/>
      <c r="J83" s="44"/>
      <c r="K83" s="44"/>
      <c r="L83" s="44"/>
      <c r="M83" s="44"/>
      <c r="N83" s="44"/>
      <c r="O83" s="44"/>
      <c r="P83" s="63"/>
      <c r="Q83" s="129"/>
      <c r="R83" s="60"/>
      <c r="S83" s="44"/>
      <c r="T83" s="44"/>
      <c r="U83" s="44"/>
      <c r="V83" s="60"/>
      <c r="W83" s="60"/>
      <c r="X83" s="44"/>
      <c r="Y83" s="44"/>
      <c r="Z83" s="44"/>
      <c r="AA83" s="44"/>
      <c r="AB83" s="44"/>
      <c r="AC83" s="44"/>
      <c r="AD83" s="44"/>
      <c r="AE83" s="34"/>
      <c r="AF83" s="34"/>
      <c r="AG83" s="34"/>
      <c r="AH83" s="58" t="str">
        <f t="shared" si="11"/>
        <v xml:space="preserve">  </v>
      </c>
      <c r="AI83" s="55"/>
      <c r="AJ83" s="58" t="str">
        <f t="shared" si="12"/>
        <v/>
      </c>
      <c r="AK83" s="34"/>
      <c r="AL83" s="35"/>
      <c r="AM83" s="58" t="str">
        <f t="shared" si="13"/>
        <v/>
      </c>
      <c r="AN83" s="36" t="str">
        <f>_xlfn.IFNA(VLOOKUP($AF83,Tipologia!$B$3:$H$17,2,FALSE),"")</f>
        <v/>
      </c>
      <c r="AO83" s="36" t="str">
        <f t="shared" si="14"/>
        <v/>
      </c>
      <c r="AP83" s="36" t="str">
        <f>_xlfn.IFNA(VLOOKUP(AG83,Tipologia!$A$20:$C$24,3,0),"")</f>
        <v/>
      </c>
      <c r="AQ83" s="36" t="str">
        <f t="shared" si="15"/>
        <v/>
      </c>
      <c r="AR83" s="36" t="str">
        <f>_xlfn.IFNA(VLOOKUP($AK83,Tipologia!$A$36:$B$40,2,FALSE),"")</f>
        <v/>
      </c>
      <c r="AS83" s="36" t="str">
        <f>_xlfn.IFNA(VLOOKUP(AL83,Tipologia!$A$44:$B$51,2,0),"")</f>
        <v/>
      </c>
      <c r="AT83" s="36" t="str">
        <f t="shared" si="16"/>
        <v xml:space="preserve">  </v>
      </c>
      <c r="AU83" s="36" t="str">
        <f t="shared" si="17"/>
        <v/>
      </c>
      <c r="AV83" s="36" t="str">
        <f t="shared" si="18"/>
        <v/>
      </c>
      <c r="AW83" s="57" t="str">
        <f t="shared" si="19"/>
        <v/>
      </c>
      <c r="AX83" s="37" t="str">
        <f>_xlfn.IFNA(VLOOKUP(AF83,Tipologia!$B$3:$H$17,4,FALSE),"")</f>
        <v/>
      </c>
      <c r="AY83" s="37" t="str">
        <f t="shared" si="20"/>
        <v/>
      </c>
      <c r="AZ83" s="38" t="str">
        <f>_xlfn.IFNA(VLOOKUP(AF83,Tipologia!$B$3:$H$17,3,FALSE),"")</f>
        <v/>
      </c>
      <c r="BA83" s="38" t="str">
        <f>IFERROR(VLOOKUP(AF83,Tipologia!$B$3:$H$17,5,FALSE),"")</f>
        <v/>
      </c>
      <c r="BB83" s="38" t="str">
        <f>IFERROR(VLOOKUP(AF83,Tipologia!$B$3:$H$17,6,0),"")</f>
        <v/>
      </c>
      <c r="BC83" s="44"/>
      <c r="BD83" s="60"/>
      <c r="BE83" s="44"/>
      <c r="BF83" s="39"/>
      <c r="BG83" s="39"/>
      <c r="BH83" s="102"/>
    </row>
    <row r="84" spans="1:60" ht="90" customHeight="1" x14ac:dyDescent="0.2">
      <c r="A84" s="130" t="str">
        <f t="shared" si="21"/>
        <v/>
      </c>
      <c r="B84" s="44"/>
      <c r="C84" s="34"/>
      <c r="D84" s="34"/>
      <c r="E84" s="34"/>
      <c r="F84" s="34"/>
      <c r="G84" s="44"/>
      <c r="H84" s="59"/>
      <c r="I84" s="59"/>
      <c r="J84" s="44"/>
      <c r="K84" s="44"/>
      <c r="L84" s="44"/>
      <c r="M84" s="44"/>
      <c r="N84" s="44"/>
      <c r="O84" s="44"/>
      <c r="P84" s="63"/>
      <c r="Q84" s="129"/>
      <c r="R84" s="60"/>
      <c r="S84" s="44"/>
      <c r="T84" s="44"/>
      <c r="U84" s="44"/>
      <c r="V84" s="60"/>
      <c r="W84" s="60"/>
      <c r="X84" s="44"/>
      <c r="Y84" s="44"/>
      <c r="Z84" s="44"/>
      <c r="AA84" s="44"/>
      <c r="AB84" s="44"/>
      <c r="AC84" s="44"/>
      <c r="AD84" s="44"/>
      <c r="AE84" s="34"/>
      <c r="AF84" s="34"/>
      <c r="AG84" s="34"/>
      <c r="AH84" s="58" t="str">
        <f t="shared" si="11"/>
        <v xml:space="preserve">  </v>
      </c>
      <c r="AI84" s="55"/>
      <c r="AJ84" s="58" t="str">
        <f t="shared" si="12"/>
        <v/>
      </c>
      <c r="AK84" s="34"/>
      <c r="AL84" s="35"/>
      <c r="AM84" s="58" t="str">
        <f t="shared" si="13"/>
        <v/>
      </c>
      <c r="AN84" s="36" t="str">
        <f>_xlfn.IFNA(VLOOKUP($AF84,Tipologia!$B$3:$H$17,2,FALSE),"")</f>
        <v/>
      </c>
      <c r="AO84" s="36" t="str">
        <f t="shared" si="14"/>
        <v/>
      </c>
      <c r="AP84" s="36" t="str">
        <f>_xlfn.IFNA(VLOOKUP(AG84,Tipologia!$A$20:$C$24,3,0),"")</f>
        <v/>
      </c>
      <c r="AQ84" s="36" t="str">
        <f t="shared" si="15"/>
        <v/>
      </c>
      <c r="AR84" s="36" t="str">
        <f>_xlfn.IFNA(VLOOKUP($AK84,Tipologia!$A$36:$B$40,2,FALSE),"")</f>
        <v/>
      </c>
      <c r="AS84" s="36" t="str">
        <f>_xlfn.IFNA(VLOOKUP(AL84,Tipologia!$A$44:$B$51,2,0),"")</f>
        <v/>
      </c>
      <c r="AT84" s="36" t="str">
        <f t="shared" si="16"/>
        <v xml:space="preserve">  </v>
      </c>
      <c r="AU84" s="36" t="str">
        <f t="shared" si="17"/>
        <v/>
      </c>
      <c r="AV84" s="36" t="str">
        <f t="shared" si="18"/>
        <v/>
      </c>
      <c r="AW84" s="57" t="str">
        <f t="shared" si="19"/>
        <v/>
      </c>
      <c r="AX84" s="37" t="str">
        <f>_xlfn.IFNA(VLOOKUP(AF84,Tipologia!$B$3:$H$17,4,FALSE),"")</f>
        <v/>
      </c>
      <c r="AY84" s="37" t="str">
        <f t="shared" si="20"/>
        <v/>
      </c>
      <c r="AZ84" s="38" t="str">
        <f>_xlfn.IFNA(VLOOKUP(AF84,Tipologia!$B$3:$H$17,3,FALSE),"")</f>
        <v/>
      </c>
      <c r="BA84" s="38" t="str">
        <f>IFERROR(VLOOKUP(AF84,Tipologia!$B$3:$H$17,5,FALSE),"")</f>
        <v/>
      </c>
      <c r="BB84" s="38" t="str">
        <f>IFERROR(VLOOKUP(AF84,Tipologia!$B$3:$H$17,6,0),"")</f>
        <v/>
      </c>
      <c r="BC84" s="44"/>
      <c r="BD84" s="60"/>
      <c r="BE84" s="44"/>
      <c r="BF84" s="39"/>
      <c r="BG84" s="39"/>
      <c r="BH84" s="102"/>
    </row>
    <row r="85" spans="1:60" ht="90" customHeight="1" x14ac:dyDescent="0.2">
      <c r="A85" s="130" t="str">
        <f t="shared" si="21"/>
        <v/>
      </c>
      <c r="B85" s="44"/>
      <c r="C85" s="34"/>
      <c r="D85" s="34"/>
      <c r="E85" s="34"/>
      <c r="F85" s="34"/>
      <c r="G85" s="44"/>
      <c r="H85" s="59"/>
      <c r="I85" s="59"/>
      <c r="J85" s="44"/>
      <c r="K85" s="44"/>
      <c r="L85" s="44"/>
      <c r="M85" s="44"/>
      <c r="N85" s="44"/>
      <c r="O85" s="44"/>
      <c r="P85" s="63"/>
      <c r="Q85" s="129"/>
      <c r="R85" s="60"/>
      <c r="S85" s="44"/>
      <c r="T85" s="44"/>
      <c r="U85" s="44"/>
      <c r="V85" s="60"/>
      <c r="W85" s="60"/>
      <c r="X85" s="44"/>
      <c r="Y85" s="44"/>
      <c r="Z85" s="44"/>
      <c r="AA85" s="44"/>
      <c r="AB85" s="44"/>
      <c r="AC85" s="44"/>
      <c r="AD85" s="44"/>
      <c r="AE85" s="34"/>
      <c r="AF85" s="34"/>
      <c r="AG85" s="34"/>
      <c r="AH85" s="58" t="str">
        <f t="shared" si="11"/>
        <v xml:space="preserve">  </v>
      </c>
      <c r="AI85" s="55"/>
      <c r="AJ85" s="58" t="str">
        <f t="shared" si="12"/>
        <v/>
      </c>
      <c r="AK85" s="34"/>
      <c r="AL85" s="35"/>
      <c r="AM85" s="58" t="str">
        <f t="shared" si="13"/>
        <v/>
      </c>
      <c r="AN85" s="36" t="str">
        <f>_xlfn.IFNA(VLOOKUP($AF85,Tipologia!$B$3:$H$17,2,FALSE),"")</f>
        <v/>
      </c>
      <c r="AO85" s="36" t="str">
        <f t="shared" si="14"/>
        <v/>
      </c>
      <c r="AP85" s="36" t="str">
        <f>_xlfn.IFNA(VLOOKUP(AG85,Tipologia!$A$20:$C$24,3,0),"")</f>
        <v/>
      </c>
      <c r="AQ85" s="36" t="str">
        <f t="shared" si="15"/>
        <v/>
      </c>
      <c r="AR85" s="36" t="str">
        <f>_xlfn.IFNA(VLOOKUP($AK85,Tipologia!$A$36:$B$40,2,FALSE),"")</f>
        <v/>
      </c>
      <c r="AS85" s="36" t="str">
        <f>_xlfn.IFNA(VLOOKUP(AL85,Tipologia!$A$44:$B$51,2,0),"")</f>
        <v/>
      </c>
      <c r="AT85" s="36" t="str">
        <f t="shared" si="16"/>
        <v xml:space="preserve">  </v>
      </c>
      <c r="AU85" s="36" t="str">
        <f t="shared" si="17"/>
        <v/>
      </c>
      <c r="AV85" s="36" t="str">
        <f t="shared" si="18"/>
        <v/>
      </c>
      <c r="AW85" s="57" t="str">
        <f t="shared" si="19"/>
        <v/>
      </c>
      <c r="AX85" s="37" t="str">
        <f>_xlfn.IFNA(VLOOKUP(AF85,Tipologia!$B$3:$H$17,4,FALSE),"")</f>
        <v/>
      </c>
      <c r="AY85" s="37" t="str">
        <f t="shared" si="20"/>
        <v/>
      </c>
      <c r="AZ85" s="38" t="str">
        <f>_xlfn.IFNA(VLOOKUP(AF85,Tipologia!$B$3:$H$17,3,FALSE),"")</f>
        <v/>
      </c>
      <c r="BA85" s="38" t="str">
        <f>IFERROR(VLOOKUP(AF85,Tipologia!$B$3:$H$17,5,FALSE),"")</f>
        <v/>
      </c>
      <c r="BB85" s="38" t="str">
        <f>IFERROR(VLOOKUP(AF85,Tipologia!$B$3:$H$17,6,0),"")</f>
        <v/>
      </c>
      <c r="BC85" s="44"/>
      <c r="BD85" s="60"/>
      <c r="BE85" s="44"/>
      <c r="BF85" s="39"/>
      <c r="BG85" s="39"/>
      <c r="BH85" s="102"/>
    </row>
    <row r="86" spans="1:60" ht="90" customHeight="1" x14ac:dyDescent="0.2">
      <c r="A86" s="130" t="str">
        <f t="shared" si="21"/>
        <v/>
      </c>
      <c r="B86" s="44"/>
      <c r="C86" s="34"/>
      <c r="D86" s="34"/>
      <c r="E86" s="34"/>
      <c r="F86" s="34"/>
      <c r="G86" s="44"/>
      <c r="H86" s="59"/>
      <c r="I86" s="59"/>
      <c r="J86" s="44"/>
      <c r="K86" s="44"/>
      <c r="L86" s="44"/>
      <c r="M86" s="44"/>
      <c r="N86" s="44"/>
      <c r="O86" s="44"/>
      <c r="P86" s="63"/>
      <c r="Q86" s="129"/>
      <c r="R86" s="60"/>
      <c r="S86" s="44"/>
      <c r="T86" s="44"/>
      <c r="U86" s="44"/>
      <c r="V86" s="60"/>
      <c r="W86" s="60"/>
      <c r="X86" s="44"/>
      <c r="Y86" s="44"/>
      <c r="Z86" s="44"/>
      <c r="AA86" s="44"/>
      <c r="AB86" s="44"/>
      <c r="AC86" s="44"/>
      <c r="AD86" s="44"/>
      <c r="AE86" s="34"/>
      <c r="AF86" s="34"/>
      <c r="AG86" s="34"/>
      <c r="AH86" s="58" t="str">
        <f t="shared" si="11"/>
        <v xml:space="preserve">  </v>
      </c>
      <c r="AI86" s="55"/>
      <c r="AJ86" s="58" t="str">
        <f t="shared" si="12"/>
        <v/>
      </c>
      <c r="AK86" s="34"/>
      <c r="AL86" s="35"/>
      <c r="AM86" s="58" t="str">
        <f t="shared" si="13"/>
        <v/>
      </c>
      <c r="AN86" s="36" t="str">
        <f>_xlfn.IFNA(VLOOKUP($AF86,Tipologia!$B$3:$H$17,2,FALSE),"")</f>
        <v/>
      </c>
      <c r="AO86" s="36" t="str">
        <f t="shared" si="14"/>
        <v/>
      </c>
      <c r="AP86" s="36" t="str">
        <f>_xlfn.IFNA(VLOOKUP(AG86,Tipologia!$A$20:$C$24,3,0),"")</f>
        <v/>
      </c>
      <c r="AQ86" s="36" t="str">
        <f t="shared" si="15"/>
        <v/>
      </c>
      <c r="AR86" s="36" t="str">
        <f>_xlfn.IFNA(VLOOKUP($AK86,Tipologia!$A$36:$B$40,2,FALSE),"")</f>
        <v/>
      </c>
      <c r="AS86" s="36" t="str">
        <f>_xlfn.IFNA(VLOOKUP(AL86,Tipologia!$A$44:$B$51,2,0),"")</f>
        <v/>
      </c>
      <c r="AT86" s="36" t="str">
        <f t="shared" si="16"/>
        <v xml:space="preserve">  </v>
      </c>
      <c r="AU86" s="36" t="str">
        <f t="shared" si="17"/>
        <v/>
      </c>
      <c r="AV86" s="36" t="str">
        <f t="shared" si="18"/>
        <v/>
      </c>
      <c r="AW86" s="57" t="str">
        <f t="shared" si="19"/>
        <v/>
      </c>
      <c r="AX86" s="37" t="str">
        <f>_xlfn.IFNA(VLOOKUP(AF86,Tipologia!$B$3:$H$17,4,FALSE),"")</f>
        <v/>
      </c>
      <c r="AY86" s="37" t="str">
        <f t="shared" si="20"/>
        <v/>
      </c>
      <c r="AZ86" s="38" t="str">
        <f>_xlfn.IFNA(VLOOKUP(AF86,Tipologia!$B$3:$H$17,3,FALSE),"")</f>
        <v/>
      </c>
      <c r="BA86" s="38" t="str">
        <f>IFERROR(VLOOKUP(AF86,Tipologia!$B$3:$H$17,5,FALSE),"")</f>
        <v/>
      </c>
      <c r="BB86" s="38" t="str">
        <f>IFERROR(VLOOKUP(AF86,Tipologia!$B$3:$H$17,6,0),"")</f>
        <v/>
      </c>
      <c r="BC86" s="44"/>
      <c r="BD86" s="60"/>
      <c r="BE86" s="44"/>
      <c r="BF86" s="39"/>
      <c r="BG86" s="39"/>
      <c r="BH86" s="102"/>
    </row>
    <row r="87" spans="1:60" ht="90" customHeight="1" x14ac:dyDescent="0.2">
      <c r="A87" s="130" t="str">
        <f t="shared" si="21"/>
        <v/>
      </c>
      <c r="B87" s="44"/>
      <c r="C87" s="34"/>
      <c r="D87" s="34"/>
      <c r="E87" s="34"/>
      <c r="F87" s="34"/>
      <c r="G87" s="44"/>
      <c r="H87" s="59"/>
      <c r="I87" s="59"/>
      <c r="J87" s="44"/>
      <c r="K87" s="44"/>
      <c r="L87" s="44"/>
      <c r="M87" s="44"/>
      <c r="N87" s="44"/>
      <c r="O87" s="44"/>
      <c r="P87" s="63"/>
      <c r="Q87" s="129"/>
      <c r="R87" s="60"/>
      <c r="S87" s="44"/>
      <c r="T87" s="44"/>
      <c r="U87" s="44"/>
      <c r="V87" s="60"/>
      <c r="W87" s="60"/>
      <c r="X87" s="44"/>
      <c r="Y87" s="44"/>
      <c r="Z87" s="44"/>
      <c r="AA87" s="44"/>
      <c r="AB87" s="44"/>
      <c r="AC87" s="44"/>
      <c r="AD87" s="44"/>
      <c r="AE87" s="34"/>
      <c r="AF87" s="34"/>
      <c r="AG87" s="34"/>
      <c r="AH87" s="58" t="str">
        <f t="shared" si="11"/>
        <v xml:space="preserve">  </v>
      </c>
      <c r="AI87" s="55"/>
      <c r="AJ87" s="58" t="str">
        <f t="shared" si="12"/>
        <v/>
      </c>
      <c r="AK87" s="34"/>
      <c r="AL87" s="35"/>
      <c r="AM87" s="58" t="str">
        <f t="shared" si="13"/>
        <v/>
      </c>
      <c r="AN87" s="36" t="str">
        <f>_xlfn.IFNA(VLOOKUP($AF87,Tipologia!$B$3:$H$17,2,FALSE),"")</f>
        <v/>
      </c>
      <c r="AO87" s="36" t="str">
        <f t="shared" si="14"/>
        <v/>
      </c>
      <c r="AP87" s="36" t="str">
        <f>_xlfn.IFNA(VLOOKUP(AG87,Tipologia!$A$20:$C$24,3,0),"")</f>
        <v/>
      </c>
      <c r="AQ87" s="36" t="str">
        <f t="shared" si="15"/>
        <v/>
      </c>
      <c r="AR87" s="36" t="str">
        <f>_xlfn.IFNA(VLOOKUP($AK87,Tipologia!$A$36:$B$40,2,FALSE),"")</f>
        <v/>
      </c>
      <c r="AS87" s="36" t="str">
        <f>_xlfn.IFNA(VLOOKUP(AL87,Tipologia!$A$44:$B$51,2,0),"")</f>
        <v/>
      </c>
      <c r="AT87" s="36" t="str">
        <f t="shared" si="16"/>
        <v xml:space="preserve">  </v>
      </c>
      <c r="AU87" s="36" t="str">
        <f t="shared" si="17"/>
        <v/>
      </c>
      <c r="AV87" s="36" t="str">
        <f t="shared" si="18"/>
        <v/>
      </c>
      <c r="AW87" s="57" t="str">
        <f t="shared" si="19"/>
        <v/>
      </c>
      <c r="AX87" s="37" t="str">
        <f>_xlfn.IFNA(VLOOKUP(AF87,Tipologia!$B$3:$H$17,4,FALSE),"")</f>
        <v/>
      </c>
      <c r="AY87" s="37" t="str">
        <f t="shared" si="20"/>
        <v/>
      </c>
      <c r="AZ87" s="38" t="str">
        <f>_xlfn.IFNA(VLOOKUP(AF87,Tipologia!$B$3:$H$17,3,FALSE),"")</f>
        <v/>
      </c>
      <c r="BA87" s="38" t="str">
        <f>IFERROR(VLOOKUP(AF87,Tipologia!$B$3:$H$17,5,FALSE),"")</f>
        <v/>
      </c>
      <c r="BB87" s="38" t="str">
        <f>IFERROR(VLOOKUP(AF87,Tipologia!$B$3:$H$17,6,0),"")</f>
        <v/>
      </c>
      <c r="BC87" s="44"/>
      <c r="BD87" s="60"/>
      <c r="BE87" s="44"/>
      <c r="BF87" s="39"/>
      <c r="BG87" s="39"/>
      <c r="BH87" s="102"/>
    </row>
    <row r="88" spans="1:60" ht="90" customHeight="1" x14ac:dyDescent="0.2">
      <c r="A88" s="130" t="str">
        <f t="shared" si="21"/>
        <v/>
      </c>
      <c r="B88" s="44"/>
      <c r="C88" s="34"/>
      <c r="D88" s="34"/>
      <c r="E88" s="34"/>
      <c r="F88" s="34"/>
      <c r="G88" s="44"/>
      <c r="H88" s="59"/>
      <c r="I88" s="59"/>
      <c r="J88" s="44"/>
      <c r="K88" s="44"/>
      <c r="L88" s="44"/>
      <c r="M88" s="44"/>
      <c r="N88" s="44"/>
      <c r="O88" s="44"/>
      <c r="P88" s="63"/>
      <c r="Q88" s="129"/>
      <c r="R88" s="60"/>
      <c r="S88" s="44"/>
      <c r="T88" s="44"/>
      <c r="U88" s="44"/>
      <c r="V88" s="60"/>
      <c r="W88" s="60"/>
      <c r="X88" s="44"/>
      <c r="Y88" s="44"/>
      <c r="Z88" s="44"/>
      <c r="AA88" s="44"/>
      <c r="AB88" s="44"/>
      <c r="AC88" s="44"/>
      <c r="AD88" s="44"/>
      <c r="AE88" s="34"/>
      <c r="AF88" s="34"/>
      <c r="AG88" s="34"/>
      <c r="AH88" s="58" t="str">
        <f t="shared" si="11"/>
        <v xml:space="preserve">  </v>
      </c>
      <c r="AI88" s="55"/>
      <c r="AJ88" s="58" t="str">
        <f t="shared" si="12"/>
        <v/>
      </c>
      <c r="AK88" s="34"/>
      <c r="AL88" s="35"/>
      <c r="AM88" s="58" t="str">
        <f t="shared" si="13"/>
        <v/>
      </c>
      <c r="AN88" s="36" t="str">
        <f>_xlfn.IFNA(VLOOKUP($AF88,Tipologia!$B$3:$H$17,2,FALSE),"")</f>
        <v/>
      </c>
      <c r="AO88" s="36" t="str">
        <f t="shared" si="14"/>
        <v/>
      </c>
      <c r="AP88" s="36" t="str">
        <f>_xlfn.IFNA(VLOOKUP(AG88,Tipologia!$A$20:$C$24,3,0),"")</f>
        <v/>
      </c>
      <c r="AQ88" s="36" t="str">
        <f t="shared" si="15"/>
        <v/>
      </c>
      <c r="AR88" s="36" t="str">
        <f>_xlfn.IFNA(VLOOKUP($AK88,Tipologia!$A$36:$B$40,2,FALSE),"")</f>
        <v/>
      </c>
      <c r="AS88" s="36" t="str">
        <f>_xlfn.IFNA(VLOOKUP(AL88,Tipologia!$A$44:$B$51,2,0),"")</f>
        <v/>
      </c>
      <c r="AT88" s="36" t="str">
        <f t="shared" si="16"/>
        <v xml:space="preserve">  </v>
      </c>
      <c r="AU88" s="36" t="str">
        <f t="shared" si="17"/>
        <v/>
      </c>
      <c r="AV88" s="36" t="str">
        <f t="shared" si="18"/>
        <v/>
      </c>
      <c r="AW88" s="57" t="str">
        <f t="shared" si="19"/>
        <v/>
      </c>
      <c r="AX88" s="37" t="str">
        <f>_xlfn.IFNA(VLOOKUP(AF88,Tipologia!$B$3:$H$17,4,FALSE),"")</f>
        <v/>
      </c>
      <c r="AY88" s="37" t="str">
        <f t="shared" si="20"/>
        <v/>
      </c>
      <c r="AZ88" s="38" t="str">
        <f>_xlfn.IFNA(VLOOKUP(AF88,Tipologia!$B$3:$H$17,3,FALSE),"")</f>
        <v/>
      </c>
      <c r="BA88" s="38" t="str">
        <f>IFERROR(VLOOKUP(AF88,Tipologia!$B$3:$H$17,5,FALSE),"")</f>
        <v/>
      </c>
      <c r="BB88" s="38" t="str">
        <f>IFERROR(VLOOKUP(AF88,Tipologia!$B$3:$H$17,6,0),"")</f>
        <v/>
      </c>
      <c r="BC88" s="44"/>
      <c r="BD88" s="60"/>
      <c r="BE88" s="44"/>
      <c r="BF88" s="39"/>
      <c r="BG88" s="39"/>
      <c r="BH88" s="102"/>
    </row>
    <row r="89" spans="1:60" ht="90" customHeight="1" x14ac:dyDescent="0.2">
      <c r="A89" s="130" t="str">
        <f t="shared" si="21"/>
        <v/>
      </c>
      <c r="B89" s="44"/>
      <c r="C89" s="34"/>
      <c r="D89" s="34"/>
      <c r="E89" s="34"/>
      <c r="F89" s="34"/>
      <c r="G89" s="44"/>
      <c r="H89" s="59"/>
      <c r="I89" s="59"/>
      <c r="J89" s="44"/>
      <c r="K89" s="44"/>
      <c r="L89" s="44"/>
      <c r="M89" s="44"/>
      <c r="N89" s="44"/>
      <c r="O89" s="44"/>
      <c r="P89" s="63"/>
      <c r="Q89" s="129"/>
      <c r="R89" s="60"/>
      <c r="S89" s="44"/>
      <c r="T89" s="44"/>
      <c r="U89" s="44"/>
      <c r="V89" s="60"/>
      <c r="W89" s="60"/>
      <c r="X89" s="44"/>
      <c r="Y89" s="44"/>
      <c r="Z89" s="44"/>
      <c r="AA89" s="44"/>
      <c r="AB89" s="44"/>
      <c r="AC89" s="44"/>
      <c r="AD89" s="44"/>
      <c r="AE89" s="34"/>
      <c r="AF89" s="34"/>
      <c r="AG89" s="34"/>
      <c r="AH89" s="58" t="str">
        <f t="shared" si="11"/>
        <v xml:space="preserve">  </v>
      </c>
      <c r="AI89" s="55"/>
      <c r="AJ89" s="58" t="str">
        <f t="shared" si="12"/>
        <v/>
      </c>
      <c r="AK89" s="34"/>
      <c r="AL89" s="35"/>
      <c r="AM89" s="58" t="str">
        <f t="shared" si="13"/>
        <v/>
      </c>
      <c r="AN89" s="36" t="str">
        <f>_xlfn.IFNA(VLOOKUP($AF89,Tipologia!$B$3:$H$17,2,FALSE),"")</f>
        <v/>
      </c>
      <c r="AO89" s="36" t="str">
        <f t="shared" si="14"/>
        <v/>
      </c>
      <c r="AP89" s="36" t="str">
        <f>_xlfn.IFNA(VLOOKUP(AG89,Tipologia!$A$20:$C$24,3,0),"")</f>
        <v/>
      </c>
      <c r="AQ89" s="36" t="str">
        <f t="shared" si="15"/>
        <v/>
      </c>
      <c r="AR89" s="36" t="str">
        <f>_xlfn.IFNA(VLOOKUP($AK89,Tipologia!$A$36:$B$40,2,FALSE),"")</f>
        <v/>
      </c>
      <c r="AS89" s="36" t="str">
        <f>_xlfn.IFNA(VLOOKUP(AL89,Tipologia!$A$44:$B$51,2,0),"")</f>
        <v/>
      </c>
      <c r="AT89" s="36" t="str">
        <f t="shared" si="16"/>
        <v xml:space="preserve">  </v>
      </c>
      <c r="AU89" s="36" t="str">
        <f t="shared" si="17"/>
        <v/>
      </c>
      <c r="AV89" s="36" t="str">
        <f t="shared" si="18"/>
        <v/>
      </c>
      <c r="AW89" s="57" t="str">
        <f t="shared" si="19"/>
        <v/>
      </c>
      <c r="AX89" s="37" t="str">
        <f>_xlfn.IFNA(VLOOKUP(AF89,Tipologia!$B$3:$H$17,4,FALSE),"")</f>
        <v/>
      </c>
      <c r="AY89" s="37" t="str">
        <f t="shared" si="20"/>
        <v/>
      </c>
      <c r="AZ89" s="38" t="str">
        <f>_xlfn.IFNA(VLOOKUP(AF89,Tipologia!$B$3:$H$17,3,FALSE),"")</f>
        <v/>
      </c>
      <c r="BA89" s="38" t="str">
        <f>IFERROR(VLOOKUP(AF89,Tipologia!$B$3:$H$17,5,FALSE),"")</f>
        <v/>
      </c>
      <c r="BB89" s="38" t="str">
        <f>IFERROR(VLOOKUP(AF89,Tipologia!$B$3:$H$17,6,0),"")</f>
        <v/>
      </c>
      <c r="BC89" s="44"/>
      <c r="BD89" s="60"/>
      <c r="BE89" s="44"/>
      <c r="BF89" s="39"/>
      <c r="BG89" s="39"/>
      <c r="BH89" s="102"/>
    </row>
    <row r="90" spans="1:60" ht="90" customHeight="1" x14ac:dyDescent="0.2">
      <c r="A90" s="130" t="str">
        <f t="shared" si="21"/>
        <v/>
      </c>
      <c r="B90" s="44"/>
      <c r="C90" s="34"/>
      <c r="D90" s="34"/>
      <c r="E90" s="34"/>
      <c r="F90" s="34"/>
      <c r="G90" s="44"/>
      <c r="H90" s="59"/>
      <c r="I90" s="59"/>
      <c r="J90" s="44"/>
      <c r="K90" s="44"/>
      <c r="L90" s="44"/>
      <c r="M90" s="44"/>
      <c r="N90" s="44"/>
      <c r="O90" s="44"/>
      <c r="P90" s="63"/>
      <c r="Q90" s="129"/>
      <c r="R90" s="60"/>
      <c r="S90" s="44"/>
      <c r="T90" s="44"/>
      <c r="U90" s="44"/>
      <c r="V90" s="60"/>
      <c r="W90" s="60"/>
      <c r="X90" s="44"/>
      <c r="Y90" s="44"/>
      <c r="Z90" s="44"/>
      <c r="AA90" s="44"/>
      <c r="AB90" s="44"/>
      <c r="AC90" s="44"/>
      <c r="AD90" s="44"/>
      <c r="AE90" s="34"/>
      <c r="AF90" s="34"/>
      <c r="AG90" s="34"/>
      <c r="AH90" s="58" t="str">
        <f t="shared" si="11"/>
        <v xml:space="preserve">  </v>
      </c>
      <c r="AI90" s="55"/>
      <c r="AJ90" s="58" t="str">
        <f t="shared" si="12"/>
        <v/>
      </c>
      <c r="AK90" s="34"/>
      <c r="AL90" s="35"/>
      <c r="AM90" s="58" t="str">
        <f t="shared" si="13"/>
        <v/>
      </c>
      <c r="AN90" s="36" t="str">
        <f>_xlfn.IFNA(VLOOKUP($AF90,Tipologia!$B$3:$H$17,2,FALSE),"")</f>
        <v/>
      </c>
      <c r="AO90" s="36" t="str">
        <f t="shared" si="14"/>
        <v/>
      </c>
      <c r="AP90" s="36" t="str">
        <f>_xlfn.IFNA(VLOOKUP(AG90,Tipologia!$A$20:$C$24,3,0),"")</f>
        <v/>
      </c>
      <c r="AQ90" s="36" t="str">
        <f t="shared" si="15"/>
        <v/>
      </c>
      <c r="AR90" s="36" t="str">
        <f>_xlfn.IFNA(VLOOKUP($AK90,Tipologia!$A$36:$B$40,2,FALSE),"")</f>
        <v/>
      </c>
      <c r="AS90" s="36" t="str">
        <f>_xlfn.IFNA(VLOOKUP(AL90,Tipologia!$A$44:$B$51,2,0),"")</f>
        <v/>
      </c>
      <c r="AT90" s="36" t="str">
        <f t="shared" si="16"/>
        <v xml:space="preserve">  </v>
      </c>
      <c r="AU90" s="36" t="str">
        <f t="shared" si="17"/>
        <v/>
      </c>
      <c r="AV90" s="36" t="str">
        <f t="shared" si="18"/>
        <v/>
      </c>
      <c r="AW90" s="57" t="str">
        <f t="shared" si="19"/>
        <v/>
      </c>
      <c r="AX90" s="37" t="str">
        <f>_xlfn.IFNA(VLOOKUP(AF90,Tipologia!$B$3:$H$17,4,FALSE),"")</f>
        <v/>
      </c>
      <c r="AY90" s="37" t="str">
        <f t="shared" si="20"/>
        <v/>
      </c>
      <c r="AZ90" s="38" t="str">
        <f>_xlfn.IFNA(VLOOKUP(AF90,Tipologia!$B$3:$H$17,3,FALSE),"")</f>
        <v/>
      </c>
      <c r="BA90" s="38" t="str">
        <f>IFERROR(VLOOKUP(AF90,Tipologia!$B$3:$H$17,5,FALSE),"")</f>
        <v/>
      </c>
      <c r="BB90" s="38" t="str">
        <f>IFERROR(VLOOKUP(AF90,Tipologia!$B$3:$H$17,6,0),"")</f>
        <v/>
      </c>
      <c r="BC90" s="44"/>
      <c r="BD90" s="60"/>
      <c r="BE90" s="44"/>
      <c r="BF90" s="39"/>
      <c r="BG90" s="39"/>
      <c r="BH90" s="102"/>
    </row>
    <row r="91" spans="1:60" ht="90" customHeight="1" x14ac:dyDescent="0.2">
      <c r="A91" s="130" t="str">
        <f t="shared" si="21"/>
        <v/>
      </c>
      <c r="B91" s="44"/>
      <c r="C91" s="34"/>
      <c r="D91" s="34"/>
      <c r="E91" s="34"/>
      <c r="F91" s="34"/>
      <c r="G91" s="44"/>
      <c r="H91" s="59"/>
      <c r="I91" s="59"/>
      <c r="J91" s="44"/>
      <c r="K91" s="44"/>
      <c r="L91" s="44"/>
      <c r="M91" s="44"/>
      <c r="N91" s="44"/>
      <c r="O91" s="44"/>
      <c r="P91" s="63"/>
      <c r="Q91" s="129"/>
      <c r="R91" s="60"/>
      <c r="S91" s="44"/>
      <c r="T91" s="44"/>
      <c r="U91" s="44"/>
      <c r="V91" s="60"/>
      <c r="W91" s="60"/>
      <c r="X91" s="44"/>
      <c r="Y91" s="44"/>
      <c r="Z91" s="44"/>
      <c r="AA91" s="44"/>
      <c r="AB91" s="44"/>
      <c r="AC91" s="44"/>
      <c r="AD91" s="44"/>
      <c r="AE91" s="34"/>
      <c r="AF91" s="34"/>
      <c r="AG91" s="34"/>
      <c r="AH91" s="58" t="str">
        <f t="shared" si="11"/>
        <v xml:space="preserve">  </v>
      </c>
      <c r="AI91" s="55"/>
      <c r="AJ91" s="58" t="str">
        <f t="shared" si="12"/>
        <v/>
      </c>
      <c r="AK91" s="34"/>
      <c r="AL91" s="35"/>
      <c r="AM91" s="58" t="str">
        <f t="shared" si="13"/>
        <v/>
      </c>
      <c r="AN91" s="36" t="str">
        <f>_xlfn.IFNA(VLOOKUP($AF91,Tipologia!$B$3:$H$17,2,FALSE),"")</f>
        <v/>
      </c>
      <c r="AO91" s="36" t="str">
        <f t="shared" si="14"/>
        <v/>
      </c>
      <c r="AP91" s="36" t="str">
        <f>_xlfn.IFNA(VLOOKUP(AG91,Tipologia!$A$20:$C$24,3,0),"")</f>
        <v/>
      </c>
      <c r="AQ91" s="36" t="str">
        <f t="shared" si="15"/>
        <v/>
      </c>
      <c r="AR91" s="36" t="str">
        <f>_xlfn.IFNA(VLOOKUP($AK91,Tipologia!$A$36:$B$40,2,FALSE),"")</f>
        <v/>
      </c>
      <c r="AS91" s="36" t="str">
        <f>_xlfn.IFNA(VLOOKUP(AL91,Tipologia!$A$44:$B$51,2,0),"")</f>
        <v/>
      </c>
      <c r="AT91" s="36" t="str">
        <f t="shared" si="16"/>
        <v xml:space="preserve">  </v>
      </c>
      <c r="AU91" s="36" t="str">
        <f t="shared" si="17"/>
        <v/>
      </c>
      <c r="AV91" s="36" t="str">
        <f t="shared" si="18"/>
        <v/>
      </c>
      <c r="AW91" s="57" t="str">
        <f t="shared" si="19"/>
        <v/>
      </c>
      <c r="AX91" s="37" t="str">
        <f>_xlfn.IFNA(VLOOKUP(AF91,Tipologia!$B$3:$H$17,4,FALSE),"")</f>
        <v/>
      </c>
      <c r="AY91" s="37" t="str">
        <f t="shared" si="20"/>
        <v/>
      </c>
      <c r="AZ91" s="38" t="str">
        <f>_xlfn.IFNA(VLOOKUP(AF91,Tipologia!$B$3:$H$17,3,FALSE),"")</f>
        <v/>
      </c>
      <c r="BA91" s="38" t="str">
        <f>IFERROR(VLOOKUP(AF91,Tipologia!$B$3:$H$17,5,FALSE),"")</f>
        <v/>
      </c>
      <c r="BB91" s="38" t="str">
        <f>IFERROR(VLOOKUP(AF91,Tipologia!$B$3:$H$17,6,0),"")</f>
        <v/>
      </c>
      <c r="BC91" s="44"/>
      <c r="BD91" s="60"/>
      <c r="BE91" s="44"/>
      <c r="BF91" s="39"/>
      <c r="BG91" s="39"/>
      <c r="BH91" s="102"/>
    </row>
    <row r="92" spans="1:60" ht="90" customHeight="1" x14ac:dyDescent="0.2">
      <c r="A92" s="130" t="str">
        <f t="shared" si="21"/>
        <v/>
      </c>
      <c r="B92" s="44"/>
      <c r="C92" s="34"/>
      <c r="D92" s="34"/>
      <c r="E92" s="34"/>
      <c r="F92" s="34"/>
      <c r="G92" s="44"/>
      <c r="H92" s="59"/>
      <c r="I92" s="59"/>
      <c r="J92" s="44"/>
      <c r="K92" s="44"/>
      <c r="L92" s="44"/>
      <c r="M92" s="44"/>
      <c r="N92" s="44"/>
      <c r="O92" s="44"/>
      <c r="P92" s="63"/>
      <c r="Q92" s="129"/>
      <c r="R92" s="60"/>
      <c r="S92" s="44"/>
      <c r="T92" s="44"/>
      <c r="U92" s="44"/>
      <c r="V92" s="60"/>
      <c r="W92" s="60"/>
      <c r="X92" s="44"/>
      <c r="Y92" s="44"/>
      <c r="Z92" s="44"/>
      <c r="AA92" s="44"/>
      <c r="AB92" s="44"/>
      <c r="AC92" s="44"/>
      <c r="AD92" s="44"/>
      <c r="AE92" s="34"/>
      <c r="AF92" s="34"/>
      <c r="AG92" s="34"/>
      <c r="AH92" s="58" t="str">
        <f t="shared" si="11"/>
        <v xml:space="preserve">  </v>
      </c>
      <c r="AI92" s="55"/>
      <c r="AJ92" s="58" t="str">
        <f t="shared" si="12"/>
        <v/>
      </c>
      <c r="AK92" s="34"/>
      <c r="AL92" s="35"/>
      <c r="AM92" s="58" t="str">
        <f t="shared" si="13"/>
        <v/>
      </c>
      <c r="AN92" s="36" t="str">
        <f>_xlfn.IFNA(VLOOKUP($AF92,Tipologia!$B$3:$H$17,2,FALSE),"")</f>
        <v/>
      </c>
      <c r="AO92" s="36" t="str">
        <f t="shared" si="14"/>
        <v/>
      </c>
      <c r="AP92" s="36" t="str">
        <f>_xlfn.IFNA(VLOOKUP(AG92,Tipologia!$A$20:$C$24,3,0),"")</f>
        <v/>
      </c>
      <c r="AQ92" s="36" t="str">
        <f t="shared" si="15"/>
        <v/>
      </c>
      <c r="AR92" s="36" t="str">
        <f>_xlfn.IFNA(VLOOKUP($AK92,Tipologia!$A$36:$B$40,2,FALSE),"")</f>
        <v/>
      </c>
      <c r="AS92" s="36" t="str">
        <f>_xlfn.IFNA(VLOOKUP(AL92,Tipologia!$A$44:$B$51,2,0),"")</f>
        <v/>
      </c>
      <c r="AT92" s="36" t="str">
        <f t="shared" si="16"/>
        <v xml:space="preserve">  </v>
      </c>
      <c r="AU92" s="36" t="str">
        <f t="shared" si="17"/>
        <v/>
      </c>
      <c r="AV92" s="36" t="str">
        <f t="shared" si="18"/>
        <v/>
      </c>
      <c r="AW92" s="57" t="str">
        <f t="shared" si="19"/>
        <v/>
      </c>
      <c r="AX92" s="37" t="str">
        <f>_xlfn.IFNA(VLOOKUP(AF92,Tipologia!$B$3:$H$17,4,FALSE),"")</f>
        <v/>
      </c>
      <c r="AY92" s="37" t="str">
        <f t="shared" si="20"/>
        <v/>
      </c>
      <c r="AZ92" s="38" t="str">
        <f>_xlfn.IFNA(VLOOKUP(AF92,Tipologia!$B$3:$H$17,3,FALSE),"")</f>
        <v/>
      </c>
      <c r="BA92" s="38" t="str">
        <f>IFERROR(VLOOKUP(AF92,Tipologia!$B$3:$H$17,5,FALSE),"")</f>
        <v/>
      </c>
      <c r="BB92" s="38" t="str">
        <f>IFERROR(VLOOKUP(AF92,Tipologia!$B$3:$H$17,6,0),"")</f>
        <v/>
      </c>
      <c r="BC92" s="44"/>
      <c r="BD92" s="60"/>
      <c r="BE92" s="44"/>
      <c r="BF92" s="39"/>
      <c r="BG92" s="39"/>
      <c r="BH92" s="102"/>
    </row>
    <row r="93" spans="1:60" ht="90" customHeight="1" x14ac:dyDescent="0.2">
      <c r="A93" s="130" t="str">
        <f t="shared" si="21"/>
        <v/>
      </c>
      <c r="B93" s="44"/>
      <c r="C93" s="34"/>
      <c r="D93" s="34"/>
      <c r="E93" s="34"/>
      <c r="F93" s="34"/>
      <c r="G93" s="44"/>
      <c r="H93" s="59"/>
      <c r="I93" s="59"/>
      <c r="J93" s="44"/>
      <c r="K93" s="44"/>
      <c r="L93" s="44"/>
      <c r="M93" s="44"/>
      <c r="N93" s="44"/>
      <c r="O93" s="44"/>
      <c r="P93" s="63"/>
      <c r="Q93" s="129"/>
      <c r="R93" s="60"/>
      <c r="S93" s="44"/>
      <c r="T93" s="44"/>
      <c r="U93" s="44"/>
      <c r="V93" s="60"/>
      <c r="W93" s="60"/>
      <c r="X93" s="44"/>
      <c r="Y93" s="44"/>
      <c r="Z93" s="44"/>
      <c r="AA93" s="44"/>
      <c r="AB93" s="44"/>
      <c r="AC93" s="44"/>
      <c r="AD93" s="44"/>
      <c r="AE93" s="34"/>
      <c r="AF93" s="34"/>
      <c r="AG93" s="34"/>
      <c r="AH93" s="58" t="str">
        <f t="shared" si="11"/>
        <v xml:space="preserve">  </v>
      </c>
      <c r="AI93" s="55"/>
      <c r="AJ93" s="58" t="str">
        <f t="shared" si="12"/>
        <v/>
      </c>
      <c r="AK93" s="34"/>
      <c r="AL93" s="35"/>
      <c r="AM93" s="58" t="str">
        <f t="shared" si="13"/>
        <v/>
      </c>
      <c r="AN93" s="36" t="str">
        <f>_xlfn.IFNA(VLOOKUP($AF93,Tipologia!$B$3:$H$17,2,FALSE),"")</f>
        <v/>
      </c>
      <c r="AO93" s="36" t="str">
        <f t="shared" si="14"/>
        <v/>
      </c>
      <c r="AP93" s="36" t="str">
        <f>_xlfn.IFNA(VLOOKUP(AG93,Tipologia!$A$20:$C$24,3,0),"")</f>
        <v/>
      </c>
      <c r="AQ93" s="36" t="str">
        <f t="shared" si="15"/>
        <v/>
      </c>
      <c r="AR93" s="36" t="str">
        <f>_xlfn.IFNA(VLOOKUP($AK93,Tipologia!$A$36:$B$40,2,FALSE),"")</f>
        <v/>
      </c>
      <c r="AS93" s="36" t="str">
        <f>_xlfn.IFNA(VLOOKUP(AL93,Tipologia!$A$44:$B$51,2,0),"")</f>
        <v/>
      </c>
      <c r="AT93" s="36" t="str">
        <f t="shared" si="16"/>
        <v xml:space="preserve">  </v>
      </c>
      <c r="AU93" s="36" t="str">
        <f t="shared" si="17"/>
        <v/>
      </c>
      <c r="AV93" s="36" t="str">
        <f t="shared" si="18"/>
        <v/>
      </c>
      <c r="AW93" s="57" t="str">
        <f t="shared" si="19"/>
        <v/>
      </c>
      <c r="AX93" s="37" t="str">
        <f>_xlfn.IFNA(VLOOKUP(AF93,Tipologia!$B$3:$H$17,4,FALSE),"")</f>
        <v/>
      </c>
      <c r="AY93" s="37" t="str">
        <f t="shared" si="20"/>
        <v/>
      </c>
      <c r="AZ93" s="38" t="str">
        <f>_xlfn.IFNA(VLOOKUP(AF93,Tipologia!$B$3:$H$17,3,FALSE),"")</f>
        <v/>
      </c>
      <c r="BA93" s="38" t="str">
        <f>IFERROR(VLOOKUP(AF93,Tipologia!$B$3:$H$17,5,FALSE),"")</f>
        <v/>
      </c>
      <c r="BB93" s="38" t="str">
        <f>IFERROR(VLOOKUP(AF93,Tipologia!$B$3:$H$17,6,0),"")</f>
        <v/>
      </c>
      <c r="BC93" s="44"/>
      <c r="BD93" s="60"/>
      <c r="BE93" s="44"/>
      <c r="BF93" s="39"/>
      <c r="BG93" s="39"/>
      <c r="BH93" s="102"/>
    </row>
    <row r="94" spans="1:60" ht="90" customHeight="1" x14ac:dyDescent="0.2">
      <c r="A94" s="130" t="str">
        <f t="shared" si="21"/>
        <v/>
      </c>
      <c r="B94" s="44"/>
      <c r="C94" s="34"/>
      <c r="D94" s="34"/>
      <c r="E94" s="34"/>
      <c r="F94" s="34"/>
      <c r="G94" s="44"/>
      <c r="H94" s="59"/>
      <c r="I94" s="59"/>
      <c r="J94" s="44"/>
      <c r="K94" s="44"/>
      <c r="L94" s="44"/>
      <c r="M94" s="44"/>
      <c r="N94" s="44"/>
      <c r="O94" s="44"/>
      <c r="P94" s="63"/>
      <c r="Q94" s="129"/>
      <c r="R94" s="60"/>
      <c r="S94" s="44"/>
      <c r="T94" s="44"/>
      <c r="U94" s="44"/>
      <c r="V94" s="60"/>
      <c r="W94" s="60"/>
      <c r="X94" s="44"/>
      <c r="Y94" s="44"/>
      <c r="Z94" s="44"/>
      <c r="AA94" s="44"/>
      <c r="AB94" s="44"/>
      <c r="AC94" s="44"/>
      <c r="AD94" s="44"/>
      <c r="AE94" s="34"/>
      <c r="AF94" s="34"/>
      <c r="AG94" s="34"/>
      <c r="AH94" s="58" t="str">
        <f t="shared" si="11"/>
        <v xml:space="preserve">  </v>
      </c>
      <c r="AI94" s="55"/>
      <c r="AJ94" s="58" t="str">
        <f t="shared" si="12"/>
        <v/>
      </c>
      <c r="AK94" s="34"/>
      <c r="AL94" s="35"/>
      <c r="AM94" s="58" t="str">
        <f t="shared" si="13"/>
        <v/>
      </c>
      <c r="AN94" s="36" t="str">
        <f>_xlfn.IFNA(VLOOKUP($AF94,Tipologia!$B$3:$H$17,2,FALSE),"")</f>
        <v/>
      </c>
      <c r="AO94" s="36" t="str">
        <f t="shared" si="14"/>
        <v/>
      </c>
      <c r="AP94" s="36" t="str">
        <f>_xlfn.IFNA(VLOOKUP(AG94,Tipologia!$A$20:$C$24,3,0),"")</f>
        <v/>
      </c>
      <c r="AQ94" s="36" t="str">
        <f t="shared" si="15"/>
        <v/>
      </c>
      <c r="AR94" s="36" t="str">
        <f>_xlfn.IFNA(VLOOKUP($AK94,Tipologia!$A$36:$B$40,2,FALSE),"")</f>
        <v/>
      </c>
      <c r="AS94" s="36" t="str">
        <f>_xlfn.IFNA(VLOOKUP(AL94,Tipologia!$A$44:$B$51,2,0),"")</f>
        <v/>
      </c>
      <c r="AT94" s="36" t="str">
        <f t="shared" si="16"/>
        <v xml:space="preserve">  </v>
      </c>
      <c r="AU94" s="36" t="str">
        <f t="shared" si="17"/>
        <v/>
      </c>
      <c r="AV94" s="36" t="str">
        <f t="shared" si="18"/>
        <v/>
      </c>
      <c r="AW94" s="57" t="str">
        <f t="shared" si="19"/>
        <v/>
      </c>
      <c r="AX94" s="37" t="str">
        <f>_xlfn.IFNA(VLOOKUP(AF94,Tipologia!$B$3:$H$17,4,FALSE),"")</f>
        <v/>
      </c>
      <c r="AY94" s="37" t="str">
        <f t="shared" si="20"/>
        <v/>
      </c>
      <c r="AZ94" s="38" t="str">
        <f>_xlfn.IFNA(VLOOKUP(AF94,Tipologia!$B$3:$H$17,3,FALSE),"")</f>
        <v/>
      </c>
      <c r="BA94" s="38" t="str">
        <f>IFERROR(VLOOKUP(AF94,Tipologia!$B$3:$H$17,5,FALSE),"")</f>
        <v/>
      </c>
      <c r="BB94" s="38" t="str">
        <f>IFERROR(VLOOKUP(AF94,Tipologia!$B$3:$H$17,6,0),"")</f>
        <v/>
      </c>
      <c r="BC94" s="44"/>
      <c r="BD94" s="60"/>
      <c r="BE94" s="44"/>
      <c r="BF94" s="39"/>
      <c r="BG94" s="39"/>
      <c r="BH94" s="102"/>
    </row>
    <row r="95" spans="1:60" ht="90" customHeight="1" x14ac:dyDescent="0.2">
      <c r="A95" s="130" t="str">
        <f t="shared" si="21"/>
        <v/>
      </c>
      <c r="B95" s="44"/>
      <c r="C95" s="34"/>
      <c r="D95" s="34"/>
      <c r="E95" s="34"/>
      <c r="F95" s="34"/>
      <c r="G95" s="44"/>
      <c r="H95" s="59"/>
      <c r="I95" s="59"/>
      <c r="J95" s="44"/>
      <c r="K95" s="44"/>
      <c r="L95" s="44"/>
      <c r="M95" s="44"/>
      <c r="N95" s="44"/>
      <c r="O95" s="44"/>
      <c r="P95" s="63"/>
      <c r="Q95" s="129"/>
      <c r="R95" s="60"/>
      <c r="S95" s="44"/>
      <c r="T95" s="44"/>
      <c r="U95" s="44"/>
      <c r="V95" s="60"/>
      <c r="W95" s="60"/>
      <c r="X95" s="44"/>
      <c r="Y95" s="44"/>
      <c r="Z95" s="44"/>
      <c r="AA95" s="44"/>
      <c r="AB95" s="44"/>
      <c r="AC95" s="44"/>
      <c r="AD95" s="44"/>
      <c r="AE95" s="34"/>
      <c r="AF95" s="34"/>
      <c r="AG95" s="34"/>
      <c r="AH95" s="58" t="str">
        <f t="shared" si="11"/>
        <v xml:space="preserve">  </v>
      </c>
      <c r="AI95" s="55"/>
      <c r="AJ95" s="58" t="str">
        <f t="shared" si="12"/>
        <v/>
      </c>
      <c r="AK95" s="34"/>
      <c r="AL95" s="35"/>
      <c r="AM95" s="58" t="str">
        <f t="shared" si="13"/>
        <v/>
      </c>
      <c r="AN95" s="36" t="str">
        <f>_xlfn.IFNA(VLOOKUP($AF95,Tipologia!$B$3:$H$17,2,FALSE),"")</f>
        <v/>
      </c>
      <c r="AO95" s="36" t="str">
        <f t="shared" si="14"/>
        <v/>
      </c>
      <c r="AP95" s="36" t="str">
        <f>_xlfn.IFNA(VLOOKUP(AG95,Tipologia!$A$20:$C$24,3,0),"")</f>
        <v/>
      </c>
      <c r="AQ95" s="36" t="str">
        <f t="shared" si="15"/>
        <v/>
      </c>
      <c r="AR95" s="36" t="str">
        <f>_xlfn.IFNA(VLOOKUP($AK95,Tipologia!$A$36:$B$40,2,FALSE),"")</f>
        <v/>
      </c>
      <c r="AS95" s="36" t="str">
        <f>_xlfn.IFNA(VLOOKUP(AL95,Tipologia!$A$44:$B$51,2,0),"")</f>
        <v/>
      </c>
      <c r="AT95" s="36" t="str">
        <f t="shared" si="16"/>
        <v xml:space="preserve">  </v>
      </c>
      <c r="AU95" s="36" t="str">
        <f t="shared" si="17"/>
        <v/>
      </c>
      <c r="AV95" s="36" t="str">
        <f t="shared" si="18"/>
        <v/>
      </c>
      <c r="AW95" s="57" t="str">
        <f t="shared" si="19"/>
        <v/>
      </c>
      <c r="AX95" s="37" t="str">
        <f>_xlfn.IFNA(VLOOKUP(AF95,Tipologia!$B$3:$H$17,4,FALSE),"")</f>
        <v/>
      </c>
      <c r="AY95" s="37" t="str">
        <f t="shared" si="20"/>
        <v/>
      </c>
      <c r="AZ95" s="38" t="str">
        <f>_xlfn.IFNA(VLOOKUP(AF95,Tipologia!$B$3:$H$17,3,FALSE),"")</f>
        <v/>
      </c>
      <c r="BA95" s="38" t="str">
        <f>IFERROR(VLOOKUP(AF95,Tipologia!$B$3:$H$17,5,FALSE),"")</f>
        <v/>
      </c>
      <c r="BB95" s="38" t="str">
        <f>IFERROR(VLOOKUP(AF95,Tipologia!$B$3:$H$17,6,0),"")</f>
        <v/>
      </c>
      <c r="BC95" s="44"/>
      <c r="BD95" s="60"/>
      <c r="BE95" s="44"/>
      <c r="BF95" s="39"/>
      <c r="BG95" s="39"/>
      <c r="BH95" s="102"/>
    </row>
    <row r="96" spans="1:60" ht="90" customHeight="1" x14ac:dyDescent="0.2">
      <c r="A96" s="130" t="str">
        <f t="shared" si="21"/>
        <v/>
      </c>
      <c r="B96" s="44"/>
      <c r="C96" s="34"/>
      <c r="D96" s="34"/>
      <c r="E96" s="34"/>
      <c r="F96" s="34"/>
      <c r="G96" s="44"/>
      <c r="H96" s="59"/>
      <c r="I96" s="59"/>
      <c r="J96" s="44"/>
      <c r="K96" s="44"/>
      <c r="L96" s="44"/>
      <c r="M96" s="44"/>
      <c r="N96" s="44"/>
      <c r="O96" s="44"/>
      <c r="P96" s="63"/>
      <c r="Q96" s="129"/>
      <c r="R96" s="60"/>
      <c r="S96" s="44"/>
      <c r="T96" s="44"/>
      <c r="U96" s="44"/>
      <c r="V96" s="60"/>
      <c r="W96" s="60"/>
      <c r="X96" s="44"/>
      <c r="Y96" s="44"/>
      <c r="Z96" s="44"/>
      <c r="AA96" s="44"/>
      <c r="AB96" s="44"/>
      <c r="AC96" s="44"/>
      <c r="AD96" s="44"/>
      <c r="AE96" s="34"/>
      <c r="AF96" s="34"/>
      <c r="AG96" s="34"/>
      <c r="AH96" s="58" t="str">
        <f t="shared" si="11"/>
        <v xml:space="preserve">  </v>
      </c>
      <c r="AI96" s="55"/>
      <c r="AJ96" s="58" t="str">
        <f t="shared" si="12"/>
        <v/>
      </c>
      <c r="AK96" s="34"/>
      <c r="AL96" s="35"/>
      <c r="AM96" s="58" t="str">
        <f t="shared" si="13"/>
        <v/>
      </c>
      <c r="AN96" s="36" t="str">
        <f>_xlfn.IFNA(VLOOKUP($AF96,Tipologia!$B$3:$H$17,2,FALSE),"")</f>
        <v/>
      </c>
      <c r="AO96" s="36" t="str">
        <f t="shared" si="14"/>
        <v/>
      </c>
      <c r="AP96" s="36" t="str">
        <f>_xlfn.IFNA(VLOOKUP(AG96,Tipologia!$A$20:$C$24,3,0),"")</f>
        <v/>
      </c>
      <c r="AQ96" s="36" t="str">
        <f t="shared" si="15"/>
        <v/>
      </c>
      <c r="AR96" s="36" t="str">
        <f>_xlfn.IFNA(VLOOKUP($AK96,Tipologia!$A$36:$B$40,2,FALSE),"")</f>
        <v/>
      </c>
      <c r="AS96" s="36" t="str">
        <f>_xlfn.IFNA(VLOOKUP(AL96,Tipologia!$A$44:$B$51,2,0),"")</f>
        <v/>
      </c>
      <c r="AT96" s="36" t="str">
        <f t="shared" si="16"/>
        <v xml:space="preserve">  </v>
      </c>
      <c r="AU96" s="36" t="str">
        <f t="shared" si="17"/>
        <v/>
      </c>
      <c r="AV96" s="36" t="str">
        <f t="shared" si="18"/>
        <v/>
      </c>
      <c r="AW96" s="57" t="str">
        <f t="shared" si="19"/>
        <v/>
      </c>
      <c r="AX96" s="37" t="str">
        <f>_xlfn.IFNA(VLOOKUP(AF96,Tipologia!$B$3:$H$17,4,FALSE),"")</f>
        <v/>
      </c>
      <c r="AY96" s="37" t="str">
        <f t="shared" si="20"/>
        <v/>
      </c>
      <c r="AZ96" s="38" t="str">
        <f>_xlfn.IFNA(VLOOKUP(AF96,Tipologia!$B$3:$H$17,3,FALSE),"")</f>
        <v/>
      </c>
      <c r="BA96" s="38" t="str">
        <f>IFERROR(VLOOKUP(AF96,Tipologia!$B$3:$H$17,5,FALSE),"")</f>
        <v/>
      </c>
      <c r="BB96" s="38" t="str">
        <f>IFERROR(VLOOKUP(AF96,Tipologia!$B$3:$H$17,6,0),"")</f>
        <v/>
      </c>
      <c r="BC96" s="44"/>
      <c r="BD96" s="60"/>
      <c r="BE96" s="44"/>
      <c r="BF96" s="39"/>
      <c r="BG96" s="39"/>
      <c r="BH96" s="102"/>
    </row>
    <row r="97" spans="1:60" ht="90" customHeight="1" x14ac:dyDescent="0.2">
      <c r="A97" s="130" t="str">
        <f t="shared" si="21"/>
        <v/>
      </c>
      <c r="B97" s="44"/>
      <c r="C97" s="34"/>
      <c r="D97" s="34"/>
      <c r="E97" s="34"/>
      <c r="F97" s="34"/>
      <c r="G97" s="44"/>
      <c r="H97" s="59"/>
      <c r="I97" s="59"/>
      <c r="J97" s="44"/>
      <c r="K97" s="44"/>
      <c r="L97" s="44"/>
      <c r="M97" s="44"/>
      <c r="N97" s="44"/>
      <c r="O97" s="44"/>
      <c r="P97" s="63"/>
      <c r="Q97" s="129"/>
      <c r="R97" s="60"/>
      <c r="S97" s="44"/>
      <c r="T97" s="44"/>
      <c r="U97" s="44"/>
      <c r="V97" s="60"/>
      <c r="W97" s="60"/>
      <c r="X97" s="44"/>
      <c r="Y97" s="44"/>
      <c r="Z97" s="44"/>
      <c r="AA97" s="44"/>
      <c r="AB97" s="44"/>
      <c r="AC97" s="44"/>
      <c r="AD97" s="44"/>
      <c r="AE97" s="34"/>
      <c r="AF97" s="34"/>
      <c r="AG97" s="34"/>
      <c r="AH97" s="58" t="str">
        <f t="shared" si="11"/>
        <v xml:space="preserve">  </v>
      </c>
      <c r="AI97" s="55"/>
      <c r="AJ97" s="58" t="str">
        <f t="shared" si="12"/>
        <v/>
      </c>
      <c r="AK97" s="34"/>
      <c r="AL97" s="35"/>
      <c r="AM97" s="58" t="str">
        <f t="shared" si="13"/>
        <v/>
      </c>
      <c r="AN97" s="36" t="str">
        <f>_xlfn.IFNA(VLOOKUP($AF97,Tipologia!$B$3:$H$17,2,FALSE),"")</f>
        <v/>
      </c>
      <c r="AO97" s="36" t="str">
        <f t="shared" si="14"/>
        <v/>
      </c>
      <c r="AP97" s="36" t="str">
        <f>_xlfn.IFNA(VLOOKUP(AG97,Tipologia!$A$20:$C$24,3,0),"")</f>
        <v/>
      </c>
      <c r="AQ97" s="36" t="str">
        <f t="shared" si="15"/>
        <v/>
      </c>
      <c r="AR97" s="36" t="str">
        <f>_xlfn.IFNA(VLOOKUP($AK97,Tipologia!$A$36:$B$40,2,FALSE),"")</f>
        <v/>
      </c>
      <c r="AS97" s="36" t="str">
        <f>_xlfn.IFNA(VLOOKUP(AL97,Tipologia!$A$44:$B$51,2,0),"")</f>
        <v/>
      </c>
      <c r="AT97" s="36" t="str">
        <f t="shared" si="16"/>
        <v xml:space="preserve">  </v>
      </c>
      <c r="AU97" s="36" t="str">
        <f t="shared" si="17"/>
        <v/>
      </c>
      <c r="AV97" s="36" t="str">
        <f t="shared" si="18"/>
        <v/>
      </c>
      <c r="AW97" s="57" t="str">
        <f t="shared" si="19"/>
        <v/>
      </c>
      <c r="AX97" s="37" t="str">
        <f>_xlfn.IFNA(VLOOKUP(AF97,Tipologia!$B$3:$H$17,4,FALSE),"")</f>
        <v/>
      </c>
      <c r="AY97" s="37" t="str">
        <f t="shared" si="20"/>
        <v/>
      </c>
      <c r="AZ97" s="38" t="str">
        <f>_xlfn.IFNA(VLOOKUP(AF97,Tipologia!$B$3:$H$17,3,FALSE),"")</f>
        <v/>
      </c>
      <c r="BA97" s="38" t="str">
        <f>IFERROR(VLOOKUP(AF97,Tipologia!$B$3:$H$17,5,FALSE),"")</f>
        <v/>
      </c>
      <c r="BB97" s="38" t="str">
        <f>IFERROR(VLOOKUP(AF97,Tipologia!$B$3:$H$17,6,0),"")</f>
        <v/>
      </c>
      <c r="BC97" s="44"/>
      <c r="BD97" s="60"/>
      <c r="BE97" s="44"/>
      <c r="BF97" s="39"/>
      <c r="BG97" s="39"/>
      <c r="BH97" s="102"/>
    </row>
    <row r="98" spans="1:60" ht="90" customHeight="1" x14ac:dyDescent="0.2">
      <c r="A98" s="130" t="str">
        <f t="shared" si="21"/>
        <v/>
      </c>
      <c r="B98" s="44"/>
      <c r="C98" s="34"/>
      <c r="D98" s="34"/>
      <c r="E98" s="34"/>
      <c r="F98" s="34"/>
      <c r="G98" s="44"/>
      <c r="H98" s="59"/>
      <c r="I98" s="59"/>
      <c r="J98" s="44"/>
      <c r="K98" s="44"/>
      <c r="L98" s="44"/>
      <c r="M98" s="44"/>
      <c r="N98" s="44"/>
      <c r="O98" s="44"/>
      <c r="P98" s="63"/>
      <c r="Q98" s="129"/>
      <c r="R98" s="60"/>
      <c r="S98" s="44"/>
      <c r="T98" s="44"/>
      <c r="U98" s="44"/>
      <c r="V98" s="60"/>
      <c r="W98" s="60"/>
      <c r="X98" s="44"/>
      <c r="Y98" s="44"/>
      <c r="Z98" s="44"/>
      <c r="AA98" s="44"/>
      <c r="AB98" s="44"/>
      <c r="AC98" s="44"/>
      <c r="AD98" s="44"/>
      <c r="AE98" s="34"/>
      <c r="AF98" s="34"/>
      <c r="AG98" s="34"/>
      <c r="AH98" s="58" t="str">
        <f t="shared" si="11"/>
        <v xml:space="preserve">  </v>
      </c>
      <c r="AI98" s="55"/>
      <c r="AJ98" s="58" t="str">
        <f t="shared" si="12"/>
        <v/>
      </c>
      <c r="AK98" s="34"/>
      <c r="AL98" s="35"/>
      <c r="AM98" s="58" t="str">
        <f t="shared" si="13"/>
        <v/>
      </c>
      <c r="AN98" s="36" t="str">
        <f>_xlfn.IFNA(VLOOKUP($AF98,Tipologia!$B$3:$H$17,2,FALSE),"")</f>
        <v/>
      </c>
      <c r="AO98" s="36" t="str">
        <f t="shared" si="14"/>
        <v/>
      </c>
      <c r="AP98" s="36" t="str">
        <f>_xlfn.IFNA(VLOOKUP(AG98,Tipologia!$A$20:$C$24,3,0),"")</f>
        <v/>
      </c>
      <c r="AQ98" s="36" t="str">
        <f t="shared" si="15"/>
        <v/>
      </c>
      <c r="AR98" s="36" t="str">
        <f>_xlfn.IFNA(VLOOKUP($AK98,Tipologia!$A$36:$B$40,2,FALSE),"")</f>
        <v/>
      </c>
      <c r="AS98" s="36" t="str">
        <f>_xlfn.IFNA(VLOOKUP(AL98,Tipologia!$A$44:$B$51,2,0),"")</f>
        <v/>
      </c>
      <c r="AT98" s="36" t="str">
        <f t="shared" si="16"/>
        <v xml:space="preserve">  </v>
      </c>
      <c r="AU98" s="36" t="str">
        <f t="shared" si="17"/>
        <v/>
      </c>
      <c r="AV98" s="36" t="str">
        <f t="shared" si="18"/>
        <v/>
      </c>
      <c r="AW98" s="57" t="str">
        <f t="shared" si="19"/>
        <v/>
      </c>
      <c r="AX98" s="37" t="str">
        <f>_xlfn.IFNA(VLOOKUP(AF98,Tipologia!$B$3:$H$17,4,FALSE),"")</f>
        <v/>
      </c>
      <c r="AY98" s="37" t="str">
        <f t="shared" si="20"/>
        <v/>
      </c>
      <c r="AZ98" s="38" t="str">
        <f>_xlfn.IFNA(VLOOKUP(AF98,Tipologia!$B$3:$H$17,3,FALSE),"")</f>
        <v/>
      </c>
      <c r="BA98" s="38" t="str">
        <f>IFERROR(VLOOKUP(AF98,Tipologia!$B$3:$H$17,5,FALSE),"")</f>
        <v/>
      </c>
      <c r="BB98" s="38" t="str">
        <f>IFERROR(VLOOKUP(AF98,Tipologia!$B$3:$H$17,6,0),"")</f>
        <v/>
      </c>
      <c r="BC98" s="44"/>
      <c r="BD98" s="60"/>
      <c r="BE98" s="44"/>
      <c r="BF98" s="39"/>
      <c r="BG98" s="39"/>
      <c r="BH98" s="102"/>
    </row>
    <row r="99" spans="1:60" ht="90" customHeight="1" x14ac:dyDescent="0.2">
      <c r="A99" s="130" t="str">
        <f t="shared" si="21"/>
        <v/>
      </c>
      <c r="B99" s="44"/>
      <c r="C99" s="34"/>
      <c r="D99" s="34"/>
      <c r="E99" s="34"/>
      <c r="F99" s="34"/>
      <c r="G99" s="44"/>
      <c r="H99" s="59"/>
      <c r="I99" s="59"/>
      <c r="J99" s="44"/>
      <c r="K99" s="44"/>
      <c r="L99" s="44"/>
      <c r="M99" s="44"/>
      <c r="N99" s="44"/>
      <c r="O99" s="44"/>
      <c r="P99" s="63"/>
      <c r="Q99" s="129"/>
      <c r="R99" s="60"/>
      <c r="S99" s="44"/>
      <c r="T99" s="44"/>
      <c r="U99" s="44"/>
      <c r="V99" s="60"/>
      <c r="W99" s="60"/>
      <c r="X99" s="44"/>
      <c r="Y99" s="44"/>
      <c r="Z99" s="44"/>
      <c r="AA99" s="44"/>
      <c r="AB99" s="44"/>
      <c r="AC99" s="44"/>
      <c r="AD99" s="44"/>
      <c r="AE99" s="34"/>
      <c r="AF99" s="34"/>
      <c r="AG99" s="34"/>
      <c r="AH99" s="58" t="str">
        <f t="shared" si="11"/>
        <v xml:space="preserve">  </v>
      </c>
      <c r="AI99" s="55"/>
      <c r="AJ99" s="58" t="str">
        <f t="shared" si="12"/>
        <v/>
      </c>
      <c r="AK99" s="34"/>
      <c r="AL99" s="35"/>
      <c r="AM99" s="58" t="str">
        <f t="shared" si="13"/>
        <v/>
      </c>
      <c r="AN99" s="36" t="str">
        <f>_xlfn.IFNA(VLOOKUP($AF99,Tipologia!$B$3:$H$17,2,FALSE),"")</f>
        <v/>
      </c>
      <c r="AO99" s="36" t="str">
        <f t="shared" si="14"/>
        <v/>
      </c>
      <c r="AP99" s="36" t="str">
        <f>_xlfn.IFNA(VLOOKUP(AG99,Tipologia!$A$20:$C$24,3,0),"")</f>
        <v/>
      </c>
      <c r="AQ99" s="36" t="str">
        <f t="shared" si="15"/>
        <v/>
      </c>
      <c r="AR99" s="36" t="str">
        <f>_xlfn.IFNA(VLOOKUP($AK99,Tipologia!$A$36:$B$40,2,FALSE),"")</f>
        <v/>
      </c>
      <c r="AS99" s="36" t="str">
        <f>_xlfn.IFNA(VLOOKUP(AL99,Tipologia!$A$44:$B$51,2,0),"")</f>
        <v/>
      </c>
      <c r="AT99" s="36" t="str">
        <f t="shared" si="16"/>
        <v xml:space="preserve">  </v>
      </c>
      <c r="AU99" s="36" t="str">
        <f t="shared" si="17"/>
        <v/>
      </c>
      <c r="AV99" s="36" t="str">
        <f t="shared" si="18"/>
        <v/>
      </c>
      <c r="AW99" s="57" t="str">
        <f t="shared" si="19"/>
        <v/>
      </c>
      <c r="AX99" s="37" t="str">
        <f>_xlfn.IFNA(VLOOKUP(AF99,Tipologia!$B$3:$H$17,4,FALSE),"")</f>
        <v/>
      </c>
      <c r="AY99" s="37" t="str">
        <f t="shared" si="20"/>
        <v/>
      </c>
      <c r="AZ99" s="38" t="str">
        <f>_xlfn.IFNA(VLOOKUP(AF99,Tipologia!$B$3:$H$17,3,FALSE),"")</f>
        <v/>
      </c>
      <c r="BA99" s="38" t="str">
        <f>IFERROR(VLOOKUP(AF99,Tipologia!$B$3:$H$17,5,FALSE),"")</f>
        <v/>
      </c>
      <c r="BB99" s="38" t="str">
        <f>IFERROR(VLOOKUP(AF99,Tipologia!$B$3:$H$17,6,0),"")</f>
        <v/>
      </c>
      <c r="BC99" s="44"/>
      <c r="BD99" s="60"/>
      <c r="BE99" s="44"/>
      <c r="BF99" s="39"/>
      <c r="BG99" s="39"/>
      <c r="BH99" s="102"/>
    </row>
    <row r="100" spans="1:60" ht="90" customHeight="1" x14ac:dyDescent="0.2">
      <c r="A100" s="130" t="str">
        <f t="shared" si="21"/>
        <v/>
      </c>
      <c r="B100" s="44"/>
      <c r="C100" s="34"/>
      <c r="D100" s="34"/>
      <c r="E100" s="34"/>
      <c r="F100" s="34"/>
      <c r="G100" s="44"/>
      <c r="H100" s="59"/>
      <c r="I100" s="59"/>
      <c r="J100" s="44"/>
      <c r="K100" s="44"/>
      <c r="L100" s="44"/>
      <c r="M100" s="44"/>
      <c r="N100" s="44"/>
      <c r="O100" s="44"/>
      <c r="P100" s="63"/>
      <c r="Q100" s="129"/>
      <c r="R100" s="60"/>
      <c r="S100" s="44"/>
      <c r="T100" s="44"/>
      <c r="U100" s="44"/>
      <c r="V100" s="60"/>
      <c r="W100" s="60"/>
      <c r="X100" s="44"/>
      <c r="Y100" s="44"/>
      <c r="Z100" s="44"/>
      <c r="AA100" s="44"/>
      <c r="AB100" s="44"/>
      <c r="AC100" s="44"/>
      <c r="AD100" s="44"/>
      <c r="AE100" s="34"/>
      <c r="AF100" s="34"/>
      <c r="AG100" s="34"/>
      <c r="AH100" s="58" t="str">
        <f t="shared" si="11"/>
        <v xml:space="preserve">  </v>
      </c>
      <c r="AI100" s="55"/>
      <c r="AJ100" s="58" t="str">
        <f t="shared" si="12"/>
        <v/>
      </c>
      <c r="AK100" s="34"/>
      <c r="AL100" s="35"/>
      <c r="AM100" s="58" t="str">
        <f t="shared" si="13"/>
        <v/>
      </c>
      <c r="AN100" s="36" t="str">
        <f>_xlfn.IFNA(VLOOKUP($AF100,Tipologia!$B$3:$H$17,2,FALSE),"")</f>
        <v/>
      </c>
      <c r="AO100" s="36" t="str">
        <f t="shared" si="14"/>
        <v/>
      </c>
      <c r="AP100" s="36" t="str">
        <f>_xlfn.IFNA(VLOOKUP(AG100,Tipologia!$A$20:$C$24,3,0),"")</f>
        <v/>
      </c>
      <c r="AQ100" s="36" t="str">
        <f t="shared" si="15"/>
        <v/>
      </c>
      <c r="AR100" s="36" t="str">
        <f>_xlfn.IFNA(VLOOKUP($AK100,Tipologia!$A$36:$B$40,2,FALSE),"")</f>
        <v/>
      </c>
      <c r="AS100" s="36" t="str">
        <f>_xlfn.IFNA(VLOOKUP(AL100,Tipologia!$A$44:$B$51,2,0),"")</f>
        <v/>
      </c>
      <c r="AT100" s="36" t="str">
        <f t="shared" si="16"/>
        <v xml:space="preserve">  </v>
      </c>
      <c r="AU100" s="36" t="str">
        <f t="shared" si="17"/>
        <v/>
      </c>
      <c r="AV100" s="36" t="str">
        <f t="shared" si="18"/>
        <v/>
      </c>
      <c r="AW100" s="57" t="str">
        <f t="shared" si="19"/>
        <v/>
      </c>
      <c r="AX100" s="37" t="str">
        <f>_xlfn.IFNA(VLOOKUP(AF100,Tipologia!$B$3:$H$17,4,FALSE),"")</f>
        <v/>
      </c>
      <c r="AY100" s="37" t="str">
        <f t="shared" si="20"/>
        <v/>
      </c>
      <c r="AZ100" s="38" t="str">
        <f>_xlfn.IFNA(VLOOKUP(AF100,Tipologia!$B$3:$H$17,3,FALSE),"")</f>
        <v/>
      </c>
      <c r="BA100" s="38" t="str">
        <f>IFERROR(VLOOKUP(AF100,Tipologia!$B$3:$H$17,5,FALSE),"")</f>
        <v/>
      </c>
      <c r="BB100" s="38" t="str">
        <f>IFERROR(VLOOKUP(AF100,Tipologia!$B$3:$H$17,6,0),"")</f>
        <v/>
      </c>
      <c r="BC100" s="44"/>
      <c r="BD100" s="60"/>
      <c r="BE100" s="44"/>
      <c r="BF100" s="39"/>
      <c r="BG100" s="39"/>
      <c r="BH100" s="102"/>
    </row>
    <row r="101" spans="1:60" ht="90" customHeight="1" x14ac:dyDescent="0.2">
      <c r="A101" s="130" t="str">
        <f t="shared" si="21"/>
        <v/>
      </c>
      <c r="B101" s="44"/>
      <c r="C101" s="34"/>
      <c r="D101" s="34"/>
      <c r="E101" s="34"/>
      <c r="F101" s="34"/>
      <c r="G101" s="44"/>
      <c r="H101" s="59"/>
      <c r="I101" s="59"/>
      <c r="J101" s="44"/>
      <c r="K101" s="44"/>
      <c r="L101" s="44"/>
      <c r="M101" s="44"/>
      <c r="N101" s="44"/>
      <c r="O101" s="44"/>
      <c r="P101" s="63"/>
      <c r="Q101" s="129"/>
      <c r="R101" s="60"/>
      <c r="S101" s="44"/>
      <c r="T101" s="44"/>
      <c r="U101" s="44"/>
      <c r="V101" s="60"/>
      <c r="W101" s="60"/>
      <c r="X101" s="44"/>
      <c r="Y101" s="44"/>
      <c r="Z101" s="44"/>
      <c r="AA101" s="44"/>
      <c r="AB101" s="44"/>
      <c r="AC101" s="44"/>
      <c r="AD101" s="44"/>
      <c r="AE101" s="34"/>
      <c r="AF101" s="34"/>
      <c r="AG101" s="34"/>
      <c r="AH101" s="58" t="str">
        <f t="shared" si="11"/>
        <v xml:space="preserve">  </v>
      </c>
      <c r="AI101" s="55"/>
      <c r="AJ101" s="58" t="str">
        <f t="shared" si="12"/>
        <v/>
      </c>
      <c r="AK101" s="34"/>
      <c r="AL101" s="35"/>
      <c r="AM101" s="58" t="str">
        <f t="shared" si="13"/>
        <v/>
      </c>
      <c r="AN101" s="36" t="str">
        <f>_xlfn.IFNA(VLOOKUP($AF101,Tipologia!$B$3:$H$17,2,FALSE),"")</f>
        <v/>
      </c>
      <c r="AO101" s="36" t="str">
        <f t="shared" si="14"/>
        <v/>
      </c>
      <c r="AP101" s="36" t="str">
        <f>_xlfn.IFNA(VLOOKUP(AG101,Tipologia!$A$20:$C$24,3,0),"")</f>
        <v/>
      </c>
      <c r="AQ101" s="36" t="str">
        <f t="shared" si="15"/>
        <v/>
      </c>
      <c r="AR101" s="36" t="str">
        <f>_xlfn.IFNA(VLOOKUP($AK101,Tipologia!$A$36:$B$40,2,FALSE),"")</f>
        <v/>
      </c>
      <c r="AS101" s="36" t="str">
        <f>_xlfn.IFNA(VLOOKUP(AL101,Tipologia!$A$44:$B$51,2,0),"")</f>
        <v/>
      </c>
      <c r="AT101" s="36" t="str">
        <f t="shared" si="16"/>
        <v xml:space="preserve">  </v>
      </c>
      <c r="AU101" s="36" t="str">
        <f t="shared" si="17"/>
        <v/>
      </c>
      <c r="AV101" s="36" t="str">
        <f t="shared" si="18"/>
        <v/>
      </c>
      <c r="AW101" s="57" t="str">
        <f t="shared" si="19"/>
        <v/>
      </c>
      <c r="AX101" s="37" t="str">
        <f>_xlfn.IFNA(VLOOKUP(AF101,Tipologia!$B$3:$H$17,4,FALSE),"")</f>
        <v/>
      </c>
      <c r="AY101" s="37" t="str">
        <f t="shared" si="20"/>
        <v/>
      </c>
      <c r="AZ101" s="38" t="str">
        <f>_xlfn.IFNA(VLOOKUP(AF101,Tipologia!$B$3:$H$17,3,FALSE),"")</f>
        <v/>
      </c>
      <c r="BA101" s="38" t="str">
        <f>IFERROR(VLOOKUP(AF101,Tipologia!$B$3:$H$17,5,FALSE),"")</f>
        <v/>
      </c>
      <c r="BB101" s="38" t="str">
        <f>IFERROR(VLOOKUP(AF101,Tipologia!$B$3:$H$17,6,0),"")</f>
        <v/>
      </c>
      <c r="BC101" s="44"/>
      <c r="BD101" s="60"/>
      <c r="BE101" s="44"/>
      <c r="BF101" s="39"/>
      <c r="BG101" s="39"/>
      <c r="BH101" s="102"/>
    </row>
    <row r="102" spans="1:60" ht="90" customHeight="1" x14ac:dyDescent="0.2">
      <c r="A102" s="130" t="str">
        <f t="shared" si="21"/>
        <v/>
      </c>
      <c r="B102" s="44"/>
      <c r="C102" s="34"/>
      <c r="D102" s="34"/>
      <c r="E102" s="34"/>
      <c r="F102" s="34"/>
      <c r="G102" s="44"/>
      <c r="H102" s="59"/>
      <c r="I102" s="59"/>
      <c r="J102" s="44"/>
      <c r="K102" s="44"/>
      <c r="L102" s="44"/>
      <c r="M102" s="44"/>
      <c r="N102" s="44"/>
      <c r="O102" s="44"/>
      <c r="P102" s="63"/>
      <c r="Q102" s="129"/>
      <c r="R102" s="60"/>
      <c r="S102" s="44"/>
      <c r="T102" s="44"/>
      <c r="U102" s="44"/>
      <c r="V102" s="60"/>
      <c r="W102" s="60"/>
      <c r="X102" s="44"/>
      <c r="Y102" s="44"/>
      <c r="Z102" s="44"/>
      <c r="AA102" s="44"/>
      <c r="AB102" s="44"/>
      <c r="AC102" s="44"/>
      <c r="AD102" s="44"/>
      <c r="AE102" s="34"/>
      <c r="AF102" s="34"/>
      <c r="AG102" s="34"/>
      <c r="AH102" s="58" t="str">
        <f t="shared" si="11"/>
        <v xml:space="preserve">  </v>
      </c>
      <c r="AI102" s="55"/>
      <c r="AJ102" s="58" t="str">
        <f t="shared" si="12"/>
        <v/>
      </c>
      <c r="AK102" s="34"/>
      <c r="AL102" s="35"/>
      <c r="AM102" s="58" t="str">
        <f t="shared" si="13"/>
        <v/>
      </c>
      <c r="AN102" s="36" t="str">
        <f>_xlfn.IFNA(VLOOKUP($AF102,Tipologia!$B$3:$H$17,2,FALSE),"")</f>
        <v/>
      </c>
      <c r="AO102" s="36" t="str">
        <f t="shared" si="14"/>
        <v/>
      </c>
      <c r="AP102" s="36" t="str">
        <f>_xlfn.IFNA(VLOOKUP(AG102,Tipologia!$A$20:$C$24,3,0),"")</f>
        <v/>
      </c>
      <c r="AQ102" s="36" t="str">
        <f t="shared" si="15"/>
        <v/>
      </c>
      <c r="AR102" s="36" t="str">
        <f>_xlfn.IFNA(VLOOKUP($AK102,Tipologia!$A$36:$B$40,2,FALSE),"")</f>
        <v/>
      </c>
      <c r="AS102" s="36" t="str">
        <f>_xlfn.IFNA(VLOOKUP(AL102,Tipologia!$A$44:$B$51,2,0),"")</f>
        <v/>
      </c>
      <c r="AT102" s="36" t="str">
        <f t="shared" si="16"/>
        <v xml:space="preserve">  </v>
      </c>
      <c r="AU102" s="36" t="str">
        <f t="shared" si="17"/>
        <v/>
      </c>
      <c r="AV102" s="36" t="str">
        <f t="shared" si="18"/>
        <v/>
      </c>
      <c r="AW102" s="57" t="str">
        <f t="shared" si="19"/>
        <v/>
      </c>
      <c r="AX102" s="37" t="str">
        <f>_xlfn.IFNA(VLOOKUP(AF102,Tipologia!$B$3:$H$17,4,FALSE),"")</f>
        <v/>
      </c>
      <c r="AY102" s="37" t="str">
        <f t="shared" si="20"/>
        <v/>
      </c>
      <c r="AZ102" s="38" t="str">
        <f>_xlfn.IFNA(VLOOKUP(AF102,Tipologia!$B$3:$H$17,3,FALSE),"")</f>
        <v/>
      </c>
      <c r="BA102" s="38" t="str">
        <f>IFERROR(VLOOKUP(AF102,Tipologia!$B$3:$H$17,5,FALSE),"")</f>
        <v/>
      </c>
      <c r="BB102" s="38" t="str">
        <f>IFERROR(VLOOKUP(AF102,Tipologia!$B$3:$H$17,6,0),"")</f>
        <v/>
      </c>
      <c r="BC102" s="44"/>
      <c r="BD102" s="60"/>
      <c r="BE102" s="44"/>
      <c r="BF102" s="39"/>
      <c r="BG102" s="39"/>
      <c r="BH102" s="102"/>
    </row>
    <row r="103" spans="1:60" ht="90" customHeight="1" x14ac:dyDescent="0.2">
      <c r="A103" s="130" t="str">
        <f t="shared" si="21"/>
        <v/>
      </c>
      <c r="B103" s="44"/>
      <c r="C103" s="34"/>
      <c r="D103" s="34"/>
      <c r="E103" s="34"/>
      <c r="F103" s="34"/>
      <c r="G103" s="44"/>
      <c r="H103" s="59"/>
      <c r="I103" s="59"/>
      <c r="J103" s="44"/>
      <c r="K103" s="44"/>
      <c r="L103" s="44"/>
      <c r="M103" s="44"/>
      <c r="N103" s="44"/>
      <c r="O103" s="44"/>
      <c r="P103" s="63"/>
      <c r="Q103" s="129"/>
      <c r="R103" s="60"/>
      <c r="S103" s="44"/>
      <c r="T103" s="44"/>
      <c r="U103" s="44"/>
      <c r="V103" s="60"/>
      <c r="W103" s="60"/>
      <c r="X103" s="44"/>
      <c r="Y103" s="44"/>
      <c r="Z103" s="44"/>
      <c r="AA103" s="44"/>
      <c r="AB103" s="44"/>
      <c r="AC103" s="44"/>
      <c r="AD103" s="44"/>
      <c r="AE103" s="34"/>
      <c r="AF103" s="34"/>
      <c r="AG103" s="34"/>
      <c r="AH103" s="58" t="str">
        <f t="shared" si="11"/>
        <v xml:space="preserve">  </v>
      </c>
      <c r="AI103" s="55"/>
      <c r="AJ103" s="58" t="str">
        <f t="shared" si="12"/>
        <v/>
      </c>
      <c r="AK103" s="34"/>
      <c r="AL103" s="35"/>
      <c r="AM103" s="58" t="str">
        <f t="shared" si="13"/>
        <v/>
      </c>
      <c r="AN103" s="36" t="str">
        <f>_xlfn.IFNA(VLOOKUP($AF103,Tipologia!$B$3:$H$17,2,FALSE),"")</f>
        <v/>
      </c>
      <c r="AO103" s="36" t="str">
        <f t="shared" si="14"/>
        <v/>
      </c>
      <c r="AP103" s="36" t="str">
        <f>_xlfn.IFNA(VLOOKUP(AG103,Tipologia!$A$20:$C$24,3,0),"")</f>
        <v/>
      </c>
      <c r="AQ103" s="36" t="str">
        <f t="shared" si="15"/>
        <v/>
      </c>
      <c r="AR103" s="36" t="str">
        <f>_xlfn.IFNA(VLOOKUP($AK103,Tipologia!$A$36:$B$40,2,FALSE),"")</f>
        <v/>
      </c>
      <c r="AS103" s="36" t="str">
        <f>_xlfn.IFNA(VLOOKUP(AL103,Tipologia!$A$44:$B$51,2,0),"")</f>
        <v/>
      </c>
      <c r="AT103" s="36" t="str">
        <f t="shared" si="16"/>
        <v xml:space="preserve">  </v>
      </c>
      <c r="AU103" s="36" t="str">
        <f t="shared" si="17"/>
        <v/>
      </c>
      <c r="AV103" s="36" t="str">
        <f t="shared" si="18"/>
        <v/>
      </c>
      <c r="AW103" s="57" t="str">
        <f t="shared" si="19"/>
        <v/>
      </c>
      <c r="AX103" s="37" t="str">
        <f>_xlfn.IFNA(VLOOKUP(AF103,Tipologia!$B$3:$H$17,4,FALSE),"")</f>
        <v/>
      </c>
      <c r="AY103" s="37" t="str">
        <f t="shared" si="20"/>
        <v/>
      </c>
      <c r="AZ103" s="38" t="str">
        <f>_xlfn.IFNA(VLOOKUP(AF103,Tipologia!$B$3:$H$17,3,FALSE),"")</f>
        <v/>
      </c>
      <c r="BA103" s="38" t="str">
        <f>IFERROR(VLOOKUP(AF103,Tipologia!$B$3:$H$17,5,FALSE),"")</f>
        <v/>
      </c>
      <c r="BB103" s="38" t="str">
        <f>IFERROR(VLOOKUP(AF103,Tipologia!$B$3:$H$17,6,0),"")</f>
        <v/>
      </c>
      <c r="BC103" s="44"/>
      <c r="BD103" s="60"/>
      <c r="BE103" s="44"/>
      <c r="BF103" s="39"/>
      <c r="BG103" s="39"/>
      <c r="BH103" s="102"/>
    </row>
    <row r="104" spans="1:60" ht="90" customHeight="1" x14ac:dyDescent="0.2">
      <c r="A104" s="130" t="str">
        <f t="shared" si="21"/>
        <v/>
      </c>
      <c r="B104" s="44"/>
      <c r="C104" s="34"/>
      <c r="D104" s="34"/>
      <c r="E104" s="34"/>
      <c r="F104" s="34"/>
      <c r="G104" s="44"/>
      <c r="H104" s="59"/>
      <c r="I104" s="59"/>
      <c r="J104" s="44"/>
      <c r="K104" s="44"/>
      <c r="L104" s="44"/>
      <c r="M104" s="44"/>
      <c r="N104" s="44"/>
      <c r="O104" s="44"/>
      <c r="P104" s="63"/>
      <c r="Q104" s="129"/>
      <c r="R104" s="60"/>
      <c r="S104" s="44"/>
      <c r="T104" s="44"/>
      <c r="U104" s="44"/>
      <c r="V104" s="60"/>
      <c r="W104" s="60"/>
      <c r="X104" s="44"/>
      <c r="Y104" s="44"/>
      <c r="Z104" s="44"/>
      <c r="AA104" s="44"/>
      <c r="AB104" s="44"/>
      <c r="AC104" s="44"/>
      <c r="AD104" s="44"/>
      <c r="AE104" s="34"/>
      <c r="AF104" s="34"/>
      <c r="AG104" s="34"/>
      <c r="AH104" s="58" t="str">
        <f t="shared" si="11"/>
        <v xml:space="preserve">  </v>
      </c>
      <c r="AI104" s="55"/>
      <c r="AJ104" s="58" t="str">
        <f t="shared" si="12"/>
        <v/>
      </c>
      <c r="AK104" s="34"/>
      <c r="AL104" s="35"/>
      <c r="AM104" s="58" t="str">
        <f t="shared" si="13"/>
        <v/>
      </c>
      <c r="AN104" s="36" t="str">
        <f>_xlfn.IFNA(VLOOKUP($AF104,Tipologia!$B$3:$H$17,2,FALSE),"")</f>
        <v/>
      </c>
      <c r="AO104" s="36" t="str">
        <f t="shared" si="14"/>
        <v/>
      </c>
      <c r="AP104" s="36" t="str">
        <f>_xlfn.IFNA(VLOOKUP(AG104,Tipologia!$A$20:$C$24,3,0),"")</f>
        <v/>
      </c>
      <c r="AQ104" s="36" t="str">
        <f t="shared" si="15"/>
        <v/>
      </c>
      <c r="AR104" s="36" t="str">
        <f>_xlfn.IFNA(VLOOKUP($AK104,Tipologia!$A$36:$B$40,2,FALSE),"")</f>
        <v/>
      </c>
      <c r="AS104" s="36" t="str">
        <f>_xlfn.IFNA(VLOOKUP(AL104,Tipologia!$A$44:$B$51,2,0),"")</f>
        <v/>
      </c>
      <c r="AT104" s="36" t="str">
        <f t="shared" si="16"/>
        <v xml:space="preserve">  </v>
      </c>
      <c r="AU104" s="36" t="str">
        <f t="shared" si="17"/>
        <v/>
      </c>
      <c r="AV104" s="36" t="str">
        <f t="shared" si="18"/>
        <v/>
      </c>
      <c r="AW104" s="57" t="str">
        <f t="shared" si="19"/>
        <v/>
      </c>
      <c r="AX104" s="37" t="str">
        <f>_xlfn.IFNA(VLOOKUP(AF104,Tipologia!$B$3:$H$17,4,FALSE),"")</f>
        <v/>
      </c>
      <c r="AY104" s="37" t="str">
        <f t="shared" si="20"/>
        <v/>
      </c>
      <c r="AZ104" s="38" t="str">
        <f>_xlfn.IFNA(VLOOKUP(AF104,Tipologia!$B$3:$H$17,3,FALSE),"")</f>
        <v/>
      </c>
      <c r="BA104" s="38" t="str">
        <f>IFERROR(VLOOKUP(AF104,Tipologia!$B$3:$H$17,5,FALSE),"")</f>
        <v/>
      </c>
      <c r="BB104" s="38" t="str">
        <f>IFERROR(VLOOKUP(AF104,Tipologia!$B$3:$H$17,6,0),"")</f>
        <v/>
      </c>
      <c r="BC104" s="44"/>
      <c r="BD104" s="60"/>
      <c r="BE104" s="44"/>
      <c r="BF104" s="39"/>
      <c r="BG104" s="39"/>
      <c r="BH104" s="102"/>
    </row>
    <row r="105" spans="1:60" ht="90" customHeight="1" x14ac:dyDescent="0.2">
      <c r="A105" s="130" t="str">
        <f t="shared" si="21"/>
        <v/>
      </c>
      <c r="B105" s="44"/>
      <c r="C105" s="34"/>
      <c r="D105" s="34"/>
      <c r="E105" s="34"/>
      <c r="F105" s="34"/>
      <c r="G105" s="44"/>
      <c r="H105" s="59"/>
      <c r="I105" s="59"/>
      <c r="J105" s="44"/>
      <c r="K105" s="44"/>
      <c r="L105" s="44"/>
      <c r="M105" s="44"/>
      <c r="N105" s="44"/>
      <c r="O105" s="44"/>
      <c r="P105" s="63"/>
      <c r="Q105" s="129"/>
      <c r="R105" s="60"/>
      <c r="S105" s="44"/>
      <c r="T105" s="44"/>
      <c r="U105" s="44"/>
      <c r="V105" s="60"/>
      <c r="W105" s="60"/>
      <c r="X105" s="44"/>
      <c r="Y105" s="44"/>
      <c r="Z105" s="44"/>
      <c r="AA105" s="44"/>
      <c r="AB105" s="44"/>
      <c r="AC105" s="44"/>
      <c r="AD105" s="44"/>
      <c r="AE105" s="34"/>
      <c r="AF105" s="34"/>
      <c r="AG105" s="34"/>
      <c r="AH105" s="58" t="str">
        <f t="shared" si="11"/>
        <v xml:space="preserve">  </v>
      </c>
      <c r="AI105" s="55"/>
      <c r="AJ105" s="58" t="str">
        <f t="shared" si="12"/>
        <v/>
      </c>
      <c r="AK105" s="34"/>
      <c r="AL105" s="35"/>
      <c r="AM105" s="58" t="str">
        <f t="shared" si="13"/>
        <v/>
      </c>
      <c r="AN105" s="36" t="str">
        <f>_xlfn.IFNA(VLOOKUP($AF105,Tipologia!$B$3:$H$17,2,FALSE),"")</f>
        <v/>
      </c>
      <c r="AO105" s="36" t="str">
        <f t="shared" si="14"/>
        <v/>
      </c>
      <c r="AP105" s="36" t="str">
        <f>_xlfn.IFNA(VLOOKUP(AG105,Tipologia!$A$20:$C$24,3,0),"")</f>
        <v/>
      </c>
      <c r="AQ105" s="36" t="str">
        <f t="shared" si="15"/>
        <v/>
      </c>
      <c r="AR105" s="36" t="str">
        <f>_xlfn.IFNA(VLOOKUP($AK105,Tipologia!$A$36:$B$40,2,FALSE),"")</f>
        <v/>
      </c>
      <c r="AS105" s="36" t="str">
        <f>_xlfn.IFNA(VLOOKUP(AL105,Tipologia!$A$44:$B$51,2,0),"")</f>
        <v/>
      </c>
      <c r="AT105" s="36" t="str">
        <f t="shared" si="16"/>
        <v xml:space="preserve">  </v>
      </c>
      <c r="AU105" s="36" t="str">
        <f t="shared" si="17"/>
        <v/>
      </c>
      <c r="AV105" s="36" t="str">
        <f t="shared" si="18"/>
        <v/>
      </c>
      <c r="AW105" s="57" t="str">
        <f t="shared" si="19"/>
        <v/>
      </c>
      <c r="AX105" s="37" t="str">
        <f>_xlfn.IFNA(VLOOKUP(AF105,Tipologia!$B$3:$H$17,4,FALSE),"")</f>
        <v/>
      </c>
      <c r="AY105" s="37" t="str">
        <f t="shared" si="20"/>
        <v/>
      </c>
      <c r="AZ105" s="38" t="str">
        <f>_xlfn.IFNA(VLOOKUP(AF105,Tipologia!$B$3:$H$17,3,FALSE),"")</f>
        <v/>
      </c>
      <c r="BA105" s="38" t="str">
        <f>IFERROR(VLOOKUP(AF105,Tipologia!$B$3:$H$17,5,FALSE),"")</f>
        <v/>
      </c>
      <c r="BB105" s="38" t="str">
        <f>IFERROR(VLOOKUP(AF105,Tipologia!$B$3:$H$17,6,0),"")</f>
        <v/>
      </c>
      <c r="BC105" s="44"/>
      <c r="BD105" s="60"/>
      <c r="BE105" s="44"/>
      <c r="BF105" s="39"/>
      <c r="BG105" s="39"/>
      <c r="BH105" s="102"/>
    </row>
    <row r="106" spans="1:60" ht="90" customHeight="1" x14ac:dyDescent="0.2">
      <c r="A106" s="130" t="str">
        <f t="shared" si="21"/>
        <v/>
      </c>
      <c r="B106" s="44"/>
      <c r="C106" s="34"/>
      <c r="D106" s="34"/>
      <c r="E106" s="34"/>
      <c r="F106" s="34"/>
      <c r="G106" s="44"/>
      <c r="H106" s="59"/>
      <c r="I106" s="59"/>
      <c r="J106" s="44"/>
      <c r="K106" s="44"/>
      <c r="L106" s="44"/>
      <c r="M106" s="44"/>
      <c r="N106" s="44"/>
      <c r="O106" s="44"/>
      <c r="P106" s="63"/>
      <c r="Q106" s="129"/>
      <c r="R106" s="60"/>
      <c r="S106" s="44"/>
      <c r="T106" s="44"/>
      <c r="U106" s="44"/>
      <c r="V106" s="60"/>
      <c r="W106" s="60"/>
      <c r="X106" s="44"/>
      <c r="Y106" s="44"/>
      <c r="Z106" s="44"/>
      <c r="AA106" s="44"/>
      <c r="AB106" s="44"/>
      <c r="AC106" s="44"/>
      <c r="AD106" s="44"/>
      <c r="AE106" s="34"/>
      <c r="AF106" s="34"/>
      <c r="AG106" s="34"/>
      <c r="AH106" s="58" t="str">
        <f t="shared" si="11"/>
        <v xml:space="preserve">  </v>
      </c>
      <c r="AI106" s="55"/>
      <c r="AJ106" s="58" t="str">
        <f t="shared" si="12"/>
        <v/>
      </c>
      <c r="AK106" s="34"/>
      <c r="AL106" s="35"/>
      <c r="AM106" s="58" t="str">
        <f t="shared" si="13"/>
        <v/>
      </c>
      <c r="AN106" s="36" t="str">
        <f>_xlfn.IFNA(VLOOKUP($AF106,Tipologia!$B$3:$H$17,2,FALSE),"")</f>
        <v/>
      </c>
      <c r="AO106" s="36" t="str">
        <f t="shared" si="14"/>
        <v/>
      </c>
      <c r="AP106" s="36" t="str">
        <f>_xlfn.IFNA(VLOOKUP(AG106,Tipologia!$A$20:$C$24,3,0),"")</f>
        <v/>
      </c>
      <c r="AQ106" s="36" t="str">
        <f t="shared" si="15"/>
        <v/>
      </c>
      <c r="AR106" s="36" t="str">
        <f>_xlfn.IFNA(VLOOKUP($AK106,Tipologia!$A$36:$B$40,2,FALSE),"")</f>
        <v/>
      </c>
      <c r="AS106" s="36" t="str">
        <f>_xlfn.IFNA(VLOOKUP(AL106,Tipologia!$A$44:$B$51,2,0),"")</f>
        <v/>
      </c>
      <c r="AT106" s="36" t="str">
        <f t="shared" si="16"/>
        <v xml:space="preserve">  </v>
      </c>
      <c r="AU106" s="36" t="str">
        <f t="shared" si="17"/>
        <v/>
      </c>
      <c r="AV106" s="36" t="str">
        <f t="shared" si="18"/>
        <v/>
      </c>
      <c r="AW106" s="57" t="str">
        <f t="shared" si="19"/>
        <v/>
      </c>
      <c r="AX106" s="37" t="str">
        <f>_xlfn.IFNA(VLOOKUP(AF106,Tipologia!$B$3:$H$17,4,FALSE),"")</f>
        <v/>
      </c>
      <c r="AY106" s="37" t="str">
        <f t="shared" si="20"/>
        <v/>
      </c>
      <c r="AZ106" s="38" t="str">
        <f>_xlfn.IFNA(VLOOKUP(AF106,Tipologia!$B$3:$H$17,3,FALSE),"")</f>
        <v/>
      </c>
      <c r="BA106" s="38" t="str">
        <f>IFERROR(VLOOKUP(AF106,Tipologia!$B$3:$H$17,5,FALSE),"")</f>
        <v/>
      </c>
      <c r="BB106" s="38" t="str">
        <f>IFERROR(VLOOKUP(AF106,Tipologia!$B$3:$H$17,6,0),"")</f>
        <v/>
      </c>
      <c r="BC106" s="44"/>
      <c r="BD106" s="60"/>
      <c r="BE106" s="44"/>
      <c r="BF106" s="39"/>
      <c r="BG106" s="39"/>
      <c r="BH106" s="102"/>
    </row>
    <row r="107" spans="1:60" ht="90" customHeight="1" x14ac:dyDescent="0.2">
      <c r="A107" s="130" t="str">
        <f t="shared" si="21"/>
        <v/>
      </c>
      <c r="B107" s="44"/>
      <c r="C107" s="34"/>
      <c r="D107" s="34"/>
      <c r="E107" s="34"/>
      <c r="F107" s="34"/>
      <c r="G107" s="44"/>
      <c r="H107" s="59"/>
      <c r="I107" s="59"/>
      <c r="J107" s="44"/>
      <c r="K107" s="44"/>
      <c r="L107" s="44"/>
      <c r="M107" s="44"/>
      <c r="N107" s="44"/>
      <c r="O107" s="44"/>
      <c r="P107" s="63"/>
      <c r="Q107" s="129"/>
      <c r="R107" s="60"/>
      <c r="S107" s="44"/>
      <c r="T107" s="44"/>
      <c r="U107" s="44"/>
      <c r="V107" s="60"/>
      <c r="W107" s="60"/>
      <c r="X107" s="44"/>
      <c r="Y107" s="44"/>
      <c r="Z107" s="44"/>
      <c r="AA107" s="44"/>
      <c r="AB107" s="44"/>
      <c r="AC107" s="44"/>
      <c r="AD107" s="44"/>
      <c r="AE107" s="34"/>
      <c r="AF107" s="34"/>
      <c r="AG107" s="34"/>
      <c r="AH107" s="58" t="str">
        <f t="shared" si="11"/>
        <v xml:space="preserve">  </v>
      </c>
      <c r="AI107" s="55"/>
      <c r="AJ107" s="58" t="str">
        <f t="shared" si="12"/>
        <v/>
      </c>
      <c r="AK107" s="34"/>
      <c r="AL107" s="35"/>
      <c r="AM107" s="58" t="str">
        <f t="shared" si="13"/>
        <v/>
      </c>
      <c r="AN107" s="36" t="str">
        <f>_xlfn.IFNA(VLOOKUP($AF107,Tipologia!$B$3:$H$17,2,FALSE),"")</f>
        <v/>
      </c>
      <c r="AO107" s="36" t="str">
        <f t="shared" si="14"/>
        <v/>
      </c>
      <c r="AP107" s="36" t="str">
        <f>_xlfn.IFNA(VLOOKUP(AG107,Tipologia!$A$20:$C$24,3,0),"")</f>
        <v/>
      </c>
      <c r="AQ107" s="36" t="str">
        <f t="shared" si="15"/>
        <v/>
      </c>
      <c r="AR107" s="36" t="str">
        <f>_xlfn.IFNA(VLOOKUP($AK107,Tipologia!$A$36:$B$40,2,FALSE),"")</f>
        <v/>
      </c>
      <c r="AS107" s="36" t="str">
        <f>_xlfn.IFNA(VLOOKUP(AL107,Tipologia!$A$44:$B$51,2,0),"")</f>
        <v/>
      </c>
      <c r="AT107" s="36" t="str">
        <f t="shared" si="16"/>
        <v xml:space="preserve">  </v>
      </c>
      <c r="AU107" s="36" t="str">
        <f t="shared" si="17"/>
        <v/>
      </c>
      <c r="AV107" s="36" t="str">
        <f t="shared" si="18"/>
        <v/>
      </c>
      <c r="AW107" s="57" t="str">
        <f t="shared" si="19"/>
        <v/>
      </c>
      <c r="AX107" s="37" t="str">
        <f>_xlfn.IFNA(VLOOKUP(AF107,Tipologia!$B$3:$H$17,4,FALSE),"")</f>
        <v/>
      </c>
      <c r="AY107" s="37" t="str">
        <f t="shared" si="20"/>
        <v/>
      </c>
      <c r="AZ107" s="38" t="str">
        <f>_xlfn.IFNA(VLOOKUP(AF107,Tipologia!$B$3:$H$17,3,FALSE),"")</f>
        <v/>
      </c>
      <c r="BA107" s="38" t="str">
        <f>IFERROR(VLOOKUP(AF107,Tipologia!$B$3:$H$17,5,FALSE),"")</f>
        <v/>
      </c>
      <c r="BB107" s="38" t="str">
        <f>IFERROR(VLOOKUP(AF107,Tipologia!$B$3:$H$17,6,0),"")</f>
        <v/>
      </c>
      <c r="BC107" s="44"/>
      <c r="BD107" s="60"/>
      <c r="BE107" s="44"/>
      <c r="BF107" s="39"/>
      <c r="BG107" s="39"/>
      <c r="BH107" s="102"/>
    </row>
    <row r="108" spans="1:60" ht="90" customHeight="1" x14ac:dyDescent="0.2">
      <c r="A108" s="130" t="str">
        <f t="shared" si="21"/>
        <v/>
      </c>
      <c r="B108" s="44"/>
      <c r="C108" s="34"/>
      <c r="D108" s="34"/>
      <c r="E108" s="34"/>
      <c r="F108" s="34"/>
      <c r="G108" s="44"/>
      <c r="H108" s="59"/>
      <c r="I108" s="59"/>
      <c r="J108" s="44"/>
      <c r="K108" s="44"/>
      <c r="L108" s="44"/>
      <c r="M108" s="44"/>
      <c r="N108" s="44"/>
      <c r="O108" s="44"/>
      <c r="P108" s="63"/>
      <c r="Q108" s="129"/>
      <c r="R108" s="60"/>
      <c r="S108" s="44"/>
      <c r="T108" s="44"/>
      <c r="U108" s="44"/>
      <c r="V108" s="60"/>
      <c r="W108" s="60"/>
      <c r="X108" s="44"/>
      <c r="Y108" s="44"/>
      <c r="Z108" s="44"/>
      <c r="AA108" s="44"/>
      <c r="AB108" s="44"/>
      <c r="AC108" s="44"/>
      <c r="AD108" s="44"/>
      <c r="AE108" s="34"/>
      <c r="AF108" s="34"/>
      <c r="AG108" s="34"/>
      <c r="AH108" s="58" t="str">
        <f t="shared" si="11"/>
        <v xml:space="preserve">  </v>
      </c>
      <c r="AI108" s="55"/>
      <c r="AJ108" s="58" t="str">
        <f t="shared" si="12"/>
        <v/>
      </c>
      <c r="AK108" s="34"/>
      <c r="AL108" s="35"/>
      <c r="AM108" s="58" t="str">
        <f t="shared" si="13"/>
        <v/>
      </c>
      <c r="AN108" s="36" t="str">
        <f>_xlfn.IFNA(VLOOKUP($AF108,Tipologia!$B$3:$H$17,2,FALSE),"")</f>
        <v/>
      </c>
      <c r="AO108" s="36" t="str">
        <f t="shared" si="14"/>
        <v/>
      </c>
      <c r="AP108" s="36" t="str">
        <f>_xlfn.IFNA(VLOOKUP(AG108,Tipologia!$A$20:$C$24,3,0),"")</f>
        <v/>
      </c>
      <c r="AQ108" s="36" t="str">
        <f t="shared" si="15"/>
        <v/>
      </c>
      <c r="AR108" s="36" t="str">
        <f>_xlfn.IFNA(VLOOKUP($AK108,Tipologia!$A$36:$B$40,2,FALSE),"")</f>
        <v/>
      </c>
      <c r="AS108" s="36" t="str">
        <f>_xlfn.IFNA(VLOOKUP(AL108,Tipologia!$A$44:$B$51,2,0),"")</f>
        <v/>
      </c>
      <c r="AT108" s="36" t="str">
        <f t="shared" si="16"/>
        <v xml:space="preserve">  </v>
      </c>
      <c r="AU108" s="36" t="str">
        <f t="shared" si="17"/>
        <v/>
      </c>
      <c r="AV108" s="36" t="str">
        <f t="shared" si="18"/>
        <v/>
      </c>
      <c r="AW108" s="57" t="str">
        <f t="shared" si="19"/>
        <v/>
      </c>
      <c r="AX108" s="37" t="str">
        <f>_xlfn.IFNA(VLOOKUP(AF108,Tipologia!$B$3:$H$17,4,FALSE),"")</f>
        <v/>
      </c>
      <c r="AY108" s="37" t="str">
        <f t="shared" si="20"/>
        <v/>
      </c>
      <c r="AZ108" s="38" t="str">
        <f>_xlfn.IFNA(VLOOKUP(AF108,Tipologia!$B$3:$H$17,3,FALSE),"")</f>
        <v/>
      </c>
      <c r="BA108" s="38" t="str">
        <f>IFERROR(VLOOKUP(AF108,Tipologia!$B$3:$H$17,5,FALSE),"")</f>
        <v/>
      </c>
      <c r="BB108" s="38" t="str">
        <f>IFERROR(VLOOKUP(AF108,Tipologia!$B$3:$H$17,6,0),"")</f>
        <v/>
      </c>
      <c r="BC108" s="44"/>
      <c r="BD108" s="60"/>
      <c r="BE108" s="44"/>
      <c r="BF108" s="39"/>
      <c r="BG108" s="39"/>
      <c r="BH108" s="102"/>
    </row>
    <row r="109" spans="1:60" ht="90" customHeight="1" x14ac:dyDescent="0.2">
      <c r="A109" s="130" t="str">
        <f t="shared" si="21"/>
        <v/>
      </c>
      <c r="B109" s="44"/>
      <c r="C109" s="34"/>
      <c r="D109" s="34"/>
      <c r="E109" s="34"/>
      <c r="F109" s="34"/>
      <c r="G109" s="44"/>
      <c r="H109" s="59"/>
      <c r="I109" s="59"/>
      <c r="J109" s="44"/>
      <c r="K109" s="44"/>
      <c r="L109" s="44"/>
      <c r="M109" s="44"/>
      <c r="N109" s="44"/>
      <c r="O109" s="44"/>
      <c r="P109" s="63"/>
      <c r="Q109" s="129"/>
      <c r="R109" s="60"/>
      <c r="S109" s="44"/>
      <c r="T109" s="44"/>
      <c r="U109" s="44"/>
      <c r="V109" s="60"/>
      <c r="W109" s="60"/>
      <c r="X109" s="44"/>
      <c r="Y109" s="44"/>
      <c r="Z109" s="44"/>
      <c r="AA109" s="44"/>
      <c r="AB109" s="44"/>
      <c r="AC109" s="44"/>
      <c r="AD109" s="44"/>
      <c r="AE109" s="34"/>
      <c r="AF109" s="34"/>
      <c r="AG109" s="34"/>
      <c r="AH109" s="58" t="str">
        <f t="shared" si="11"/>
        <v xml:space="preserve">  </v>
      </c>
      <c r="AI109" s="55"/>
      <c r="AJ109" s="58" t="str">
        <f t="shared" si="12"/>
        <v/>
      </c>
      <c r="AK109" s="34"/>
      <c r="AL109" s="35"/>
      <c r="AM109" s="58" t="str">
        <f t="shared" si="13"/>
        <v/>
      </c>
      <c r="AN109" s="36" t="str">
        <f>_xlfn.IFNA(VLOOKUP($AF109,Tipologia!$B$3:$H$17,2,FALSE),"")</f>
        <v/>
      </c>
      <c r="AO109" s="36" t="str">
        <f t="shared" si="14"/>
        <v/>
      </c>
      <c r="AP109" s="36" t="str">
        <f>_xlfn.IFNA(VLOOKUP(AG109,Tipologia!$A$20:$C$24,3,0),"")</f>
        <v/>
      </c>
      <c r="AQ109" s="36" t="str">
        <f t="shared" si="15"/>
        <v/>
      </c>
      <c r="AR109" s="36" t="str">
        <f>_xlfn.IFNA(VLOOKUP($AK109,Tipologia!$A$36:$B$40,2,FALSE),"")</f>
        <v/>
      </c>
      <c r="AS109" s="36" t="str">
        <f>_xlfn.IFNA(VLOOKUP(AL109,Tipologia!$A$44:$B$51,2,0),"")</f>
        <v/>
      </c>
      <c r="AT109" s="36" t="str">
        <f t="shared" si="16"/>
        <v xml:space="preserve">  </v>
      </c>
      <c r="AU109" s="36" t="str">
        <f t="shared" si="17"/>
        <v/>
      </c>
      <c r="AV109" s="36" t="str">
        <f t="shared" si="18"/>
        <v/>
      </c>
      <c r="AW109" s="57" t="str">
        <f t="shared" si="19"/>
        <v/>
      </c>
      <c r="AX109" s="37" t="str">
        <f>_xlfn.IFNA(VLOOKUP(AF109,Tipologia!$B$3:$H$17,4,FALSE),"")</f>
        <v/>
      </c>
      <c r="AY109" s="37" t="str">
        <f t="shared" si="20"/>
        <v/>
      </c>
      <c r="AZ109" s="38" t="str">
        <f>_xlfn.IFNA(VLOOKUP(AF109,Tipologia!$B$3:$H$17,3,FALSE),"")</f>
        <v/>
      </c>
      <c r="BA109" s="38" t="str">
        <f>IFERROR(VLOOKUP(AF109,Tipologia!$B$3:$H$17,5,FALSE),"")</f>
        <v/>
      </c>
      <c r="BB109" s="38" t="str">
        <f>IFERROR(VLOOKUP(AF109,Tipologia!$B$3:$H$17,6,0),"")</f>
        <v/>
      </c>
      <c r="BC109" s="44"/>
      <c r="BD109" s="60"/>
      <c r="BE109" s="44"/>
      <c r="BF109" s="39"/>
      <c r="BG109" s="39"/>
      <c r="BH109" s="102"/>
    </row>
    <row r="110" spans="1:60" ht="90" customHeight="1" x14ac:dyDescent="0.2">
      <c r="A110" s="130" t="str">
        <f t="shared" si="21"/>
        <v/>
      </c>
      <c r="B110" s="44"/>
      <c r="C110" s="34"/>
      <c r="D110" s="34"/>
      <c r="E110" s="34"/>
      <c r="F110" s="34"/>
      <c r="G110" s="44"/>
      <c r="H110" s="59"/>
      <c r="I110" s="59"/>
      <c r="J110" s="44"/>
      <c r="K110" s="44"/>
      <c r="L110" s="44"/>
      <c r="M110" s="44"/>
      <c r="N110" s="44"/>
      <c r="O110" s="44"/>
      <c r="P110" s="63"/>
      <c r="Q110" s="129"/>
      <c r="R110" s="60"/>
      <c r="S110" s="44"/>
      <c r="T110" s="44"/>
      <c r="U110" s="44"/>
      <c r="V110" s="60"/>
      <c r="W110" s="60"/>
      <c r="X110" s="44"/>
      <c r="Y110" s="44"/>
      <c r="Z110" s="44"/>
      <c r="AA110" s="44"/>
      <c r="AB110" s="44"/>
      <c r="AC110" s="44"/>
      <c r="AD110" s="44"/>
      <c r="AE110" s="34"/>
      <c r="AF110" s="34"/>
      <c r="AG110" s="34"/>
      <c r="AH110" s="58" t="str">
        <f t="shared" si="11"/>
        <v xml:space="preserve">  </v>
      </c>
      <c r="AI110" s="55"/>
      <c r="AJ110" s="58" t="str">
        <f t="shared" si="12"/>
        <v/>
      </c>
      <c r="AK110" s="34"/>
      <c r="AL110" s="35"/>
      <c r="AM110" s="58" t="str">
        <f t="shared" si="13"/>
        <v/>
      </c>
      <c r="AN110" s="36" t="str">
        <f>_xlfn.IFNA(VLOOKUP($AF110,Tipologia!$B$3:$H$17,2,FALSE),"")</f>
        <v/>
      </c>
      <c r="AO110" s="36" t="str">
        <f t="shared" si="14"/>
        <v/>
      </c>
      <c r="AP110" s="36" t="str">
        <f>_xlfn.IFNA(VLOOKUP(AG110,Tipologia!$A$20:$C$24,3,0),"")</f>
        <v/>
      </c>
      <c r="AQ110" s="36" t="str">
        <f t="shared" si="15"/>
        <v/>
      </c>
      <c r="AR110" s="36" t="str">
        <f>_xlfn.IFNA(VLOOKUP($AK110,Tipologia!$A$36:$B$40,2,FALSE),"")</f>
        <v/>
      </c>
      <c r="AS110" s="36" t="str">
        <f>_xlfn.IFNA(VLOOKUP(AL110,Tipologia!$A$44:$B$51,2,0),"")</f>
        <v/>
      </c>
      <c r="AT110" s="36" t="str">
        <f t="shared" si="16"/>
        <v xml:space="preserve">  </v>
      </c>
      <c r="AU110" s="36" t="str">
        <f t="shared" si="17"/>
        <v/>
      </c>
      <c r="AV110" s="36" t="str">
        <f t="shared" si="18"/>
        <v/>
      </c>
      <c r="AW110" s="57" t="str">
        <f t="shared" si="19"/>
        <v/>
      </c>
      <c r="AX110" s="37" t="str">
        <f>_xlfn.IFNA(VLOOKUP(AF110,Tipologia!$B$3:$H$17,4,FALSE),"")</f>
        <v/>
      </c>
      <c r="AY110" s="37" t="str">
        <f t="shared" si="20"/>
        <v/>
      </c>
      <c r="AZ110" s="38" t="str">
        <f>_xlfn.IFNA(VLOOKUP(AF110,Tipologia!$B$3:$H$17,3,FALSE),"")</f>
        <v/>
      </c>
      <c r="BA110" s="38" t="str">
        <f>IFERROR(VLOOKUP(AF110,Tipologia!$B$3:$H$17,5,FALSE),"")</f>
        <v/>
      </c>
      <c r="BB110" s="38" t="str">
        <f>IFERROR(VLOOKUP(AF110,Tipologia!$B$3:$H$17,6,0),"")</f>
        <v/>
      </c>
      <c r="BC110" s="44"/>
      <c r="BD110" s="60"/>
      <c r="BE110" s="44"/>
      <c r="BF110" s="39"/>
      <c r="BG110" s="39"/>
      <c r="BH110" s="102"/>
    </row>
    <row r="111" spans="1:60" ht="90" customHeight="1" x14ac:dyDescent="0.2">
      <c r="A111" s="130" t="str">
        <f t="shared" si="21"/>
        <v/>
      </c>
      <c r="B111" s="44"/>
      <c r="C111" s="34"/>
      <c r="D111" s="34"/>
      <c r="E111" s="34"/>
      <c r="F111" s="34"/>
      <c r="G111" s="44"/>
      <c r="H111" s="59"/>
      <c r="I111" s="59"/>
      <c r="J111" s="44"/>
      <c r="K111" s="44"/>
      <c r="L111" s="44"/>
      <c r="M111" s="44"/>
      <c r="N111" s="44"/>
      <c r="O111" s="44"/>
      <c r="P111" s="63"/>
      <c r="Q111" s="129"/>
      <c r="R111" s="60"/>
      <c r="S111" s="44"/>
      <c r="T111" s="44"/>
      <c r="U111" s="44"/>
      <c r="V111" s="60"/>
      <c r="W111" s="60"/>
      <c r="X111" s="44"/>
      <c r="Y111" s="44"/>
      <c r="Z111" s="44"/>
      <c r="AA111" s="44"/>
      <c r="AB111" s="44"/>
      <c r="AC111" s="44"/>
      <c r="AD111" s="44"/>
      <c r="AE111" s="34"/>
      <c r="AF111" s="34"/>
      <c r="AG111" s="34"/>
      <c r="AH111" s="58" t="str">
        <f t="shared" si="11"/>
        <v xml:space="preserve">  </v>
      </c>
      <c r="AI111" s="55"/>
      <c r="AJ111" s="58" t="str">
        <f t="shared" si="12"/>
        <v/>
      </c>
      <c r="AK111" s="34"/>
      <c r="AL111" s="35"/>
      <c r="AM111" s="58" t="str">
        <f t="shared" si="13"/>
        <v/>
      </c>
      <c r="AN111" s="36" t="str">
        <f>_xlfn.IFNA(VLOOKUP($AF111,Tipologia!$B$3:$H$17,2,FALSE),"")</f>
        <v/>
      </c>
      <c r="AO111" s="36" t="str">
        <f t="shared" si="14"/>
        <v/>
      </c>
      <c r="AP111" s="36" t="str">
        <f>_xlfn.IFNA(VLOOKUP(AG111,Tipologia!$A$20:$C$24,3,0),"")</f>
        <v/>
      </c>
      <c r="AQ111" s="36" t="str">
        <f t="shared" si="15"/>
        <v/>
      </c>
      <c r="AR111" s="36" t="str">
        <f>_xlfn.IFNA(VLOOKUP($AK111,Tipologia!$A$36:$B$40,2,FALSE),"")</f>
        <v/>
      </c>
      <c r="AS111" s="36" t="str">
        <f>_xlfn.IFNA(VLOOKUP(AL111,Tipologia!$A$44:$B$51,2,0),"")</f>
        <v/>
      </c>
      <c r="AT111" s="36" t="str">
        <f t="shared" si="16"/>
        <v xml:space="preserve">  </v>
      </c>
      <c r="AU111" s="36" t="str">
        <f t="shared" si="17"/>
        <v/>
      </c>
      <c r="AV111" s="36" t="str">
        <f t="shared" si="18"/>
        <v/>
      </c>
      <c r="AW111" s="57" t="str">
        <f t="shared" si="19"/>
        <v/>
      </c>
      <c r="AX111" s="37" t="str">
        <f>_xlfn.IFNA(VLOOKUP(AF111,Tipologia!$B$3:$H$17,4,FALSE),"")</f>
        <v/>
      </c>
      <c r="AY111" s="37" t="str">
        <f t="shared" si="20"/>
        <v/>
      </c>
      <c r="AZ111" s="38" t="str">
        <f>_xlfn.IFNA(VLOOKUP(AF111,Tipologia!$B$3:$H$17,3,FALSE),"")</f>
        <v/>
      </c>
      <c r="BA111" s="38" t="str">
        <f>IFERROR(VLOOKUP(AF111,Tipologia!$B$3:$H$17,5,FALSE),"")</f>
        <v/>
      </c>
      <c r="BB111" s="38" t="str">
        <f>IFERROR(VLOOKUP(AF111,Tipologia!$B$3:$H$17,6,0),"")</f>
        <v/>
      </c>
      <c r="BC111" s="44"/>
      <c r="BD111" s="60"/>
      <c r="BE111" s="44"/>
      <c r="BF111" s="39"/>
      <c r="BG111" s="39"/>
      <c r="BH111" s="102"/>
    </row>
    <row r="112" spans="1:60" ht="90" customHeight="1" x14ac:dyDescent="0.2">
      <c r="A112" s="130" t="str">
        <f t="shared" si="21"/>
        <v/>
      </c>
      <c r="B112" s="44"/>
      <c r="C112" s="34"/>
      <c r="D112" s="34"/>
      <c r="E112" s="34"/>
      <c r="F112" s="34"/>
      <c r="G112" s="44"/>
      <c r="H112" s="59"/>
      <c r="I112" s="59"/>
      <c r="J112" s="44"/>
      <c r="K112" s="44"/>
      <c r="L112" s="44"/>
      <c r="M112" s="44"/>
      <c r="N112" s="44"/>
      <c r="O112" s="44"/>
      <c r="P112" s="63"/>
      <c r="Q112" s="129"/>
      <c r="R112" s="60"/>
      <c r="S112" s="44"/>
      <c r="T112" s="44"/>
      <c r="U112" s="44"/>
      <c r="V112" s="60"/>
      <c r="W112" s="60"/>
      <c r="X112" s="44"/>
      <c r="Y112" s="44"/>
      <c r="Z112" s="44"/>
      <c r="AA112" s="44"/>
      <c r="AB112" s="44"/>
      <c r="AC112" s="44"/>
      <c r="AD112" s="44"/>
      <c r="AE112" s="34"/>
      <c r="AF112" s="34"/>
      <c r="AG112" s="34"/>
      <c r="AH112" s="58" t="str">
        <f t="shared" si="11"/>
        <v xml:space="preserve">  </v>
      </c>
      <c r="AI112" s="55"/>
      <c r="AJ112" s="58" t="str">
        <f t="shared" si="12"/>
        <v/>
      </c>
      <c r="AK112" s="34"/>
      <c r="AL112" s="35"/>
      <c r="AM112" s="58" t="str">
        <f t="shared" si="13"/>
        <v/>
      </c>
      <c r="AN112" s="36" t="str">
        <f>_xlfn.IFNA(VLOOKUP($AF112,Tipologia!$B$3:$H$17,2,FALSE),"")</f>
        <v/>
      </c>
      <c r="AO112" s="36" t="str">
        <f t="shared" si="14"/>
        <v/>
      </c>
      <c r="AP112" s="36" t="str">
        <f>_xlfn.IFNA(VLOOKUP(AG112,Tipologia!$A$20:$C$24,3,0),"")</f>
        <v/>
      </c>
      <c r="AQ112" s="36" t="str">
        <f t="shared" si="15"/>
        <v/>
      </c>
      <c r="AR112" s="36" t="str">
        <f>_xlfn.IFNA(VLOOKUP($AK112,Tipologia!$A$36:$B$40,2,FALSE),"")</f>
        <v/>
      </c>
      <c r="AS112" s="36" t="str">
        <f>_xlfn.IFNA(VLOOKUP(AL112,Tipologia!$A$44:$B$51,2,0),"")</f>
        <v/>
      </c>
      <c r="AT112" s="36" t="str">
        <f t="shared" si="16"/>
        <v xml:space="preserve">  </v>
      </c>
      <c r="AU112" s="36" t="str">
        <f t="shared" si="17"/>
        <v/>
      </c>
      <c r="AV112" s="36" t="str">
        <f t="shared" si="18"/>
        <v/>
      </c>
      <c r="AW112" s="57" t="str">
        <f t="shared" si="19"/>
        <v/>
      </c>
      <c r="AX112" s="37" t="str">
        <f>_xlfn.IFNA(VLOOKUP(AF112,Tipologia!$B$3:$H$17,4,FALSE),"")</f>
        <v/>
      </c>
      <c r="AY112" s="37" t="str">
        <f t="shared" si="20"/>
        <v/>
      </c>
      <c r="AZ112" s="38" t="str">
        <f>_xlfn.IFNA(VLOOKUP(AF112,Tipologia!$B$3:$H$17,3,FALSE),"")</f>
        <v/>
      </c>
      <c r="BA112" s="38" t="str">
        <f>IFERROR(VLOOKUP(AF112,Tipologia!$B$3:$H$17,5,FALSE),"")</f>
        <v/>
      </c>
      <c r="BB112" s="38" t="str">
        <f>IFERROR(VLOOKUP(AF112,Tipologia!$B$3:$H$17,6,0),"")</f>
        <v/>
      </c>
      <c r="BC112" s="44"/>
      <c r="BD112" s="60"/>
      <c r="BE112" s="44"/>
      <c r="BF112" s="39"/>
      <c r="BG112" s="39"/>
      <c r="BH112" s="102"/>
    </row>
    <row r="113" spans="1:60" ht="90" customHeight="1" x14ac:dyDescent="0.2">
      <c r="A113" s="130" t="str">
        <f t="shared" si="21"/>
        <v/>
      </c>
      <c r="B113" s="44"/>
      <c r="C113" s="34"/>
      <c r="D113" s="34"/>
      <c r="E113" s="34"/>
      <c r="F113" s="34"/>
      <c r="G113" s="44"/>
      <c r="H113" s="59"/>
      <c r="I113" s="59"/>
      <c r="J113" s="44"/>
      <c r="K113" s="44"/>
      <c r="L113" s="44"/>
      <c r="M113" s="44"/>
      <c r="N113" s="44"/>
      <c r="O113" s="44"/>
      <c r="P113" s="63"/>
      <c r="Q113" s="129"/>
      <c r="R113" s="60"/>
      <c r="S113" s="44"/>
      <c r="T113" s="44"/>
      <c r="U113" s="44"/>
      <c r="V113" s="60"/>
      <c r="W113" s="60"/>
      <c r="X113" s="44"/>
      <c r="Y113" s="44"/>
      <c r="Z113" s="44"/>
      <c r="AA113" s="44"/>
      <c r="AB113" s="44"/>
      <c r="AC113" s="44"/>
      <c r="AD113" s="44"/>
      <c r="AE113" s="34"/>
      <c r="AF113" s="34"/>
      <c r="AG113" s="34"/>
      <c r="AH113" s="58" t="str">
        <f t="shared" si="11"/>
        <v xml:space="preserve">  </v>
      </c>
      <c r="AI113" s="55"/>
      <c r="AJ113" s="58" t="str">
        <f t="shared" si="12"/>
        <v/>
      </c>
      <c r="AK113" s="34"/>
      <c r="AL113" s="35"/>
      <c r="AM113" s="58" t="str">
        <f t="shared" si="13"/>
        <v/>
      </c>
      <c r="AN113" s="36" t="str">
        <f>_xlfn.IFNA(VLOOKUP($AF113,Tipologia!$B$3:$H$17,2,FALSE),"")</f>
        <v/>
      </c>
      <c r="AO113" s="36" t="str">
        <f t="shared" si="14"/>
        <v/>
      </c>
      <c r="AP113" s="36" t="str">
        <f>_xlfn.IFNA(VLOOKUP(AG113,Tipologia!$A$20:$C$24,3,0),"")</f>
        <v/>
      </c>
      <c r="AQ113" s="36" t="str">
        <f t="shared" si="15"/>
        <v/>
      </c>
      <c r="AR113" s="36" t="str">
        <f>_xlfn.IFNA(VLOOKUP($AK113,Tipologia!$A$36:$B$40,2,FALSE),"")</f>
        <v/>
      </c>
      <c r="AS113" s="36" t="str">
        <f>_xlfn.IFNA(VLOOKUP(AL113,Tipologia!$A$44:$B$51,2,0),"")</f>
        <v/>
      </c>
      <c r="AT113" s="36" t="str">
        <f t="shared" si="16"/>
        <v xml:space="preserve">  </v>
      </c>
      <c r="AU113" s="36" t="str">
        <f t="shared" si="17"/>
        <v/>
      </c>
      <c r="AV113" s="36" t="str">
        <f t="shared" si="18"/>
        <v/>
      </c>
      <c r="AW113" s="57" t="str">
        <f t="shared" si="19"/>
        <v/>
      </c>
      <c r="AX113" s="37" t="str">
        <f>_xlfn.IFNA(VLOOKUP(AF113,Tipologia!$B$3:$H$17,4,FALSE),"")</f>
        <v/>
      </c>
      <c r="AY113" s="37" t="str">
        <f t="shared" si="20"/>
        <v/>
      </c>
      <c r="AZ113" s="38" t="str">
        <f>_xlfn.IFNA(VLOOKUP(AF113,Tipologia!$B$3:$H$17,3,FALSE),"")</f>
        <v/>
      </c>
      <c r="BA113" s="38" t="str">
        <f>IFERROR(VLOOKUP(AF113,Tipologia!$B$3:$H$17,5,FALSE),"")</f>
        <v/>
      </c>
      <c r="BB113" s="38" t="str">
        <f>IFERROR(VLOOKUP(AF113,Tipologia!$B$3:$H$17,6,0),"")</f>
        <v/>
      </c>
      <c r="BC113" s="44"/>
      <c r="BD113" s="60"/>
      <c r="BE113" s="44"/>
      <c r="BF113" s="39"/>
      <c r="BG113" s="39"/>
      <c r="BH113" s="102"/>
    </row>
    <row r="114" spans="1:60" ht="90" customHeight="1" x14ac:dyDescent="0.2">
      <c r="A114" s="130" t="str">
        <f t="shared" si="21"/>
        <v/>
      </c>
      <c r="B114" s="44"/>
      <c r="C114" s="34"/>
      <c r="D114" s="34"/>
      <c r="E114" s="34"/>
      <c r="F114" s="34"/>
      <c r="G114" s="44"/>
      <c r="H114" s="59"/>
      <c r="I114" s="59"/>
      <c r="J114" s="44"/>
      <c r="K114" s="44"/>
      <c r="L114" s="44"/>
      <c r="M114" s="44"/>
      <c r="N114" s="44"/>
      <c r="O114" s="44"/>
      <c r="P114" s="63"/>
      <c r="Q114" s="129"/>
      <c r="R114" s="60"/>
      <c r="S114" s="44"/>
      <c r="T114" s="44"/>
      <c r="U114" s="44"/>
      <c r="V114" s="60"/>
      <c r="W114" s="60"/>
      <c r="X114" s="44"/>
      <c r="Y114" s="44"/>
      <c r="Z114" s="44"/>
      <c r="AA114" s="44"/>
      <c r="AB114" s="44"/>
      <c r="AC114" s="44"/>
      <c r="AD114" s="44"/>
      <c r="AE114" s="34"/>
      <c r="AF114" s="34"/>
      <c r="AG114" s="34"/>
      <c r="AH114" s="58" t="str">
        <f t="shared" si="11"/>
        <v xml:space="preserve">  </v>
      </c>
      <c r="AI114" s="55"/>
      <c r="AJ114" s="58" t="str">
        <f t="shared" si="12"/>
        <v/>
      </c>
      <c r="AK114" s="34"/>
      <c r="AL114" s="35"/>
      <c r="AM114" s="58" t="str">
        <f t="shared" si="13"/>
        <v/>
      </c>
      <c r="AN114" s="36" t="str">
        <f>_xlfn.IFNA(VLOOKUP($AF114,Tipologia!$B$3:$H$17,2,FALSE),"")</f>
        <v/>
      </c>
      <c r="AO114" s="36" t="str">
        <f t="shared" si="14"/>
        <v/>
      </c>
      <c r="AP114" s="36" t="str">
        <f>_xlfn.IFNA(VLOOKUP(AG114,Tipologia!$A$20:$C$24,3,0),"")</f>
        <v/>
      </c>
      <c r="AQ114" s="36" t="str">
        <f t="shared" si="15"/>
        <v/>
      </c>
      <c r="AR114" s="36" t="str">
        <f>_xlfn.IFNA(VLOOKUP($AK114,Tipologia!$A$36:$B$40,2,FALSE),"")</f>
        <v/>
      </c>
      <c r="AS114" s="36" t="str">
        <f>_xlfn.IFNA(VLOOKUP(AL114,Tipologia!$A$44:$B$51,2,0),"")</f>
        <v/>
      </c>
      <c r="AT114" s="36" t="str">
        <f t="shared" si="16"/>
        <v xml:space="preserve">  </v>
      </c>
      <c r="AU114" s="36" t="str">
        <f t="shared" si="17"/>
        <v/>
      </c>
      <c r="AV114" s="36" t="str">
        <f t="shared" si="18"/>
        <v/>
      </c>
      <c r="AW114" s="57" t="str">
        <f t="shared" si="19"/>
        <v/>
      </c>
      <c r="AX114" s="37" t="str">
        <f>_xlfn.IFNA(VLOOKUP(AF114,Tipologia!$B$3:$H$17,4,FALSE),"")</f>
        <v/>
      </c>
      <c r="AY114" s="37" t="str">
        <f t="shared" si="20"/>
        <v/>
      </c>
      <c r="AZ114" s="38" t="str">
        <f>_xlfn.IFNA(VLOOKUP(AF114,Tipologia!$B$3:$H$17,3,FALSE),"")</f>
        <v/>
      </c>
      <c r="BA114" s="38" t="str">
        <f>IFERROR(VLOOKUP(AF114,Tipologia!$B$3:$H$17,5,FALSE),"")</f>
        <v/>
      </c>
      <c r="BB114" s="38" t="str">
        <f>IFERROR(VLOOKUP(AF114,Tipologia!$B$3:$H$17,6,0),"")</f>
        <v/>
      </c>
      <c r="BC114" s="44"/>
      <c r="BD114" s="60"/>
      <c r="BE114" s="44"/>
      <c r="BF114" s="39"/>
      <c r="BG114" s="39"/>
      <c r="BH114" s="102"/>
    </row>
    <row r="115" spans="1:60" ht="90" customHeight="1" x14ac:dyDescent="0.2">
      <c r="A115" s="130" t="str">
        <f t="shared" si="21"/>
        <v/>
      </c>
      <c r="B115" s="44"/>
      <c r="C115" s="34"/>
      <c r="D115" s="34"/>
      <c r="E115" s="34"/>
      <c r="F115" s="34"/>
      <c r="G115" s="44"/>
      <c r="H115" s="59"/>
      <c r="I115" s="59"/>
      <c r="J115" s="44"/>
      <c r="K115" s="44"/>
      <c r="L115" s="44"/>
      <c r="M115" s="44"/>
      <c r="N115" s="44"/>
      <c r="O115" s="44"/>
      <c r="P115" s="63"/>
      <c r="Q115" s="129"/>
      <c r="R115" s="60"/>
      <c r="S115" s="44"/>
      <c r="T115" s="44"/>
      <c r="U115" s="44"/>
      <c r="V115" s="60"/>
      <c r="W115" s="60"/>
      <c r="X115" s="44"/>
      <c r="Y115" s="44"/>
      <c r="Z115" s="44"/>
      <c r="AA115" s="44"/>
      <c r="AB115" s="44"/>
      <c r="AC115" s="44"/>
      <c r="AD115" s="44"/>
      <c r="AE115" s="34"/>
      <c r="AF115" s="34"/>
      <c r="AG115" s="34"/>
      <c r="AH115" s="58" t="str">
        <f t="shared" si="11"/>
        <v xml:space="preserve">  </v>
      </c>
      <c r="AI115" s="55"/>
      <c r="AJ115" s="58" t="str">
        <f t="shared" si="12"/>
        <v/>
      </c>
      <c r="AK115" s="34"/>
      <c r="AL115" s="35"/>
      <c r="AM115" s="58" t="str">
        <f t="shared" si="13"/>
        <v/>
      </c>
      <c r="AN115" s="36" t="str">
        <f>_xlfn.IFNA(VLOOKUP($AF115,Tipologia!$B$3:$H$17,2,FALSE),"")</f>
        <v/>
      </c>
      <c r="AO115" s="36" t="str">
        <f t="shared" si="14"/>
        <v/>
      </c>
      <c r="AP115" s="36" t="str">
        <f>_xlfn.IFNA(VLOOKUP(AG115,Tipologia!$A$20:$C$24,3,0),"")</f>
        <v/>
      </c>
      <c r="AQ115" s="36" t="str">
        <f t="shared" si="15"/>
        <v/>
      </c>
      <c r="AR115" s="36" t="str">
        <f>_xlfn.IFNA(VLOOKUP($AK115,Tipologia!$A$36:$B$40,2,FALSE),"")</f>
        <v/>
      </c>
      <c r="AS115" s="36" t="str">
        <f>_xlfn.IFNA(VLOOKUP(AL115,Tipologia!$A$44:$B$51,2,0),"")</f>
        <v/>
      </c>
      <c r="AT115" s="36" t="str">
        <f t="shared" si="16"/>
        <v xml:space="preserve">  </v>
      </c>
      <c r="AU115" s="36" t="str">
        <f t="shared" si="17"/>
        <v/>
      </c>
      <c r="AV115" s="36" t="str">
        <f t="shared" si="18"/>
        <v/>
      </c>
      <c r="AW115" s="57" t="str">
        <f t="shared" si="19"/>
        <v/>
      </c>
      <c r="AX115" s="37" t="str">
        <f>_xlfn.IFNA(VLOOKUP(AF115,Tipologia!$B$3:$H$17,4,FALSE),"")</f>
        <v/>
      </c>
      <c r="AY115" s="37" t="str">
        <f t="shared" si="20"/>
        <v/>
      </c>
      <c r="AZ115" s="38" t="str">
        <f>_xlfn.IFNA(VLOOKUP(AF115,Tipologia!$B$3:$H$17,3,FALSE),"")</f>
        <v/>
      </c>
      <c r="BA115" s="38" t="str">
        <f>IFERROR(VLOOKUP(AF115,Tipologia!$B$3:$H$17,5,FALSE),"")</f>
        <v/>
      </c>
      <c r="BB115" s="38" t="str">
        <f>IFERROR(VLOOKUP(AF115,Tipologia!$B$3:$H$17,6,0),"")</f>
        <v/>
      </c>
      <c r="BC115" s="44"/>
      <c r="BD115" s="60"/>
      <c r="BE115" s="44"/>
      <c r="BF115" s="39"/>
      <c r="BG115" s="39"/>
      <c r="BH115" s="102"/>
    </row>
    <row r="116" spans="1:60" ht="90" customHeight="1" x14ac:dyDescent="0.2">
      <c r="A116" s="130" t="str">
        <f t="shared" si="21"/>
        <v/>
      </c>
      <c r="B116" s="44"/>
      <c r="C116" s="34"/>
      <c r="D116" s="34"/>
      <c r="E116" s="34"/>
      <c r="F116" s="34"/>
      <c r="G116" s="44"/>
      <c r="H116" s="59"/>
      <c r="I116" s="59"/>
      <c r="J116" s="44"/>
      <c r="K116" s="44"/>
      <c r="L116" s="44"/>
      <c r="M116" s="44"/>
      <c r="N116" s="44"/>
      <c r="O116" s="44"/>
      <c r="P116" s="63"/>
      <c r="Q116" s="129"/>
      <c r="R116" s="60"/>
      <c r="S116" s="44"/>
      <c r="T116" s="44"/>
      <c r="U116" s="44"/>
      <c r="V116" s="60"/>
      <c r="W116" s="60"/>
      <c r="X116" s="44"/>
      <c r="Y116" s="44"/>
      <c r="Z116" s="44"/>
      <c r="AA116" s="44"/>
      <c r="AB116" s="44"/>
      <c r="AC116" s="44"/>
      <c r="AD116" s="44"/>
      <c r="AE116" s="34"/>
      <c r="AF116" s="34"/>
      <c r="AG116" s="34"/>
      <c r="AH116" s="58" t="str">
        <f t="shared" si="11"/>
        <v xml:space="preserve">  </v>
      </c>
      <c r="AI116" s="55"/>
      <c r="AJ116" s="58" t="str">
        <f t="shared" si="12"/>
        <v/>
      </c>
      <c r="AK116" s="34"/>
      <c r="AL116" s="35"/>
      <c r="AM116" s="58" t="str">
        <f t="shared" si="13"/>
        <v/>
      </c>
      <c r="AN116" s="36" t="str">
        <f>_xlfn.IFNA(VLOOKUP($AF116,Tipologia!$B$3:$H$17,2,FALSE),"")</f>
        <v/>
      </c>
      <c r="AO116" s="36" t="str">
        <f t="shared" si="14"/>
        <v/>
      </c>
      <c r="AP116" s="36" t="str">
        <f>_xlfn.IFNA(VLOOKUP(AG116,Tipologia!$A$20:$C$24,3,0),"")</f>
        <v/>
      </c>
      <c r="AQ116" s="36" t="str">
        <f t="shared" si="15"/>
        <v/>
      </c>
      <c r="AR116" s="36" t="str">
        <f>_xlfn.IFNA(VLOOKUP($AK116,Tipologia!$A$36:$B$40,2,FALSE),"")</f>
        <v/>
      </c>
      <c r="AS116" s="36" t="str">
        <f>_xlfn.IFNA(VLOOKUP(AL116,Tipologia!$A$44:$B$51,2,0),"")</f>
        <v/>
      </c>
      <c r="AT116" s="36" t="str">
        <f t="shared" si="16"/>
        <v xml:space="preserve">  </v>
      </c>
      <c r="AU116" s="36" t="str">
        <f t="shared" si="17"/>
        <v/>
      </c>
      <c r="AV116" s="36" t="str">
        <f t="shared" si="18"/>
        <v/>
      </c>
      <c r="AW116" s="57" t="str">
        <f t="shared" si="19"/>
        <v/>
      </c>
      <c r="AX116" s="37" t="str">
        <f>_xlfn.IFNA(VLOOKUP(AF116,Tipologia!$B$3:$H$17,4,FALSE),"")</f>
        <v/>
      </c>
      <c r="AY116" s="37" t="str">
        <f t="shared" si="20"/>
        <v/>
      </c>
      <c r="AZ116" s="38" t="str">
        <f>_xlfn.IFNA(VLOOKUP(AF116,Tipologia!$B$3:$H$17,3,FALSE),"")</f>
        <v/>
      </c>
      <c r="BA116" s="38" t="str">
        <f>IFERROR(VLOOKUP(AF116,Tipologia!$B$3:$H$17,5,FALSE),"")</f>
        <v/>
      </c>
      <c r="BB116" s="38" t="str">
        <f>IFERROR(VLOOKUP(AF116,Tipologia!$B$3:$H$17,6,0),"")</f>
        <v/>
      </c>
      <c r="BC116" s="44"/>
      <c r="BD116" s="60"/>
      <c r="BE116" s="44"/>
      <c r="BF116" s="39"/>
      <c r="BG116" s="39"/>
      <c r="BH116" s="102"/>
    </row>
    <row r="117" spans="1:60" ht="90" customHeight="1" x14ac:dyDescent="0.2">
      <c r="A117" s="130" t="str">
        <f t="shared" si="21"/>
        <v/>
      </c>
      <c r="B117" s="44"/>
      <c r="C117" s="34"/>
      <c r="D117" s="34"/>
      <c r="E117" s="34"/>
      <c r="F117" s="34"/>
      <c r="G117" s="44"/>
      <c r="H117" s="59"/>
      <c r="I117" s="59"/>
      <c r="J117" s="44"/>
      <c r="K117" s="44"/>
      <c r="L117" s="44"/>
      <c r="M117" s="44"/>
      <c r="N117" s="44"/>
      <c r="O117" s="44"/>
      <c r="P117" s="63"/>
      <c r="Q117" s="129"/>
      <c r="R117" s="60"/>
      <c r="S117" s="44"/>
      <c r="T117" s="44"/>
      <c r="U117" s="44"/>
      <c r="V117" s="60"/>
      <c r="W117" s="60"/>
      <c r="X117" s="44"/>
      <c r="Y117" s="44"/>
      <c r="Z117" s="44"/>
      <c r="AA117" s="44"/>
      <c r="AB117" s="44"/>
      <c r="AC117" s="44"/>
      <c r="AD117" s="44"/>
      <c r="AE117" s="34"/>
      <c r="AF117" s="34"/>
      <c r="AG117" s="34"/>
      <c r="AH117" s="58" t="str">
        <f t="shared" si="11"/>
        <v xml:space="preserve">  </v>
      </c>
      <c r="AI117" s="55"/>
      <c r="AJ117" s="58" t="str">
        <f t="shared" si="12"/>
        <v/>
      </c>
      <c r="AK117" s="34"/>
      <c r="AL117" s="35"/>
      <c r="AM117" s="58" t="str">
        <f t="shared" si="13"/>
        <v/>
      </c>
      <c r="AN117" s="36" t="str">
        <f>_xlfn.IFNA(VLOOKUP($AF117,Tipologia!$B$3:$H$17,2,FALSE),"")</f>
        <v/>
      </c>
      <c r="AO117" s="36" t="str">
        <f t="shared" si="14"/>
        <v/>
      </c>
      <c r="AP117" s="36" t="str">
        <f>_xlfn.IFNA(VLOOKUP(AG117,Tipologia!$A$20:$C$24,3,0),"")</f>
        <v/>
      </c>
      <c r="AQ117" s="36" t="str">
        <f t="shared" si="15"/>
        <v/>
      </c>
      <c r="AR117" s="36" t="str">
        <f>_xlfn.IFNA(VLOOKUP($AK117,Tipologia!$A$36:$B$40,2,FALSE),"")</f>
        <v/>
      </c>
      <c r="AS117" s="36" t="str">
        <f>_xlfn.IFNA(VLOOKUP(AL117,Tipologia!$A$44:$B$51,2,0),"")</f>
        <v/>
      </c>
      <c r="AT117" s="36" t="str">
        <f t="shared" si="16"/>
        <v xml:space="preserve">  </v>
      </c>
      <c r="AU117" s="36" t="str">
        <f t="shared" si="17"/>
        <v/>
      </c>
      <c r="AV117" s="36" t="str">
        <f t="shared" si="18"/>
        <v/>
      </c>
      <c r="AW117" s="57" t="str">
        <f t="shared" si="19"/>
        <v/>
      </c>
      <c r="AX117" s="37" t="str">
        <f>_xlfn.IFNA(VLOOKUP(AF117,Tipologia!$B$3:$H$17,4,FALSE),"")</f>
        <v/>
      </c>
      <c r="AY117" s="37" t="str">
        <f t="shared" si="20"/>
        <v/>
      </c>
      <c r="AZ117" s="38" t="str">
        <f>_xlfn.IFNA(VLOOKUP(AF117,Tipologia!$B$3:$H$17,3,FALSE),"")</f>
        <v/>
      </c>
      <c r="BA117" s="38" t="str">
        <f>IFERROR(VLOOKUP(AF117,Tipologia!$B$3:$H$17,5,FALSE),"")</f>
        <v/>
      </c>
      <c r="BB117" s="38" t="str">
        <f>IFERROR(VLOOKUP(AF117,Tipologia!$B$3:$H$17,6,0),"")</f>
        <v/>
      </c>
      <c r="BC117" s="44"/>
      <c r="BD117" s="60"/>
      <c r="BE117" s="44"/>
      <c r="BF117" s="39"/>
      <c r="BG117" s="39"/>
      <c r="BH117" s="102"/>
    </row>
    <row r="118" spans="1:60" ht="90" customHeight="1" x14ac:dyDescent="0.2">
      <c r="A118" s="130" t="str">
        <f t="shared" si="21"/>
        <v/>
      </c>
      <c r="B118" s="44"/>
      <c r="C118" s="34"/>
      <c r="D118" s="34"/>
      <c r="E118" s="34"/>
      <c r="F118" s="34"/>
      <c r="G118" s="44"/>
      <c r="H118" s="59"/>
      <c r="I118" s="59"/>
      <c r="J118" s="44"/>
      <c r="K118" s="44"/>
      <c r="L118" s="44"/>
      <c r="M118" s="44"/>
      <c r="N118" s="44"/>
      <c r="O118" s="44"/>
      <c r="P118" s="63"/>
      <c r="Q118" s="129"/>
      <c r="R118" s="60"/>
      <c r="S118" s="44"/>
      <c r="T118" s="44"/>
      <c r="U118" s="44"/>
      <c r="V118" s="60"/>
      <c r="W118" s="60"/>
      <c r="X118" s="44"/>
      <c r="Y118" s="44"/>
      <c r="Z118" s="44"/>
      <c r="AA118" s="44"/>
      <c r="AB118" s="44"/>
      <c r="AC118" s="44"/>
      <c r="AD118" s="44"/>
      <c r="AE118" s="34"/>
      <c r="AF118" s="34"/>
      <c r="AG118" s="34"/>
      <c r="AH118" s="58" t="str">
        <f t="shared" si="11"/>
        <v xml:space="preserve">  </v>
      </c>
      <c r="AI118" s="55"/>
      <c r="AJ118" s="58" t="str">
        <f t="shared" si="12"/>
        <v/>
      </c>
      <c r="AK118" s="34"/>
      <c r="AL118" s="35"/>
      <c r="AM118" s="58" t="str">
        <f t="shared" si="13"/>
        <v/>
      </c>
      <c r="AN118" s="36" t="str">
        <f>_xlfn.IFNA(VLOOKUP($AF118,Tipologia!$B$3:$H$17,2,FALSE),"")</f>
        <v/>
      </c>
      <c r="AO118" s="36" t="str">
        <f t="shared" si="14"/>
        <v/>
      </c>
      <c r="AP118" s="36" t="str">
        <f>_xlfn.IFNA(VLOOKUP(AG118,Tipologia!$A$20:$C$24,3,0),"")</f>
        <v/>
      </c>
      <c r="AQ118" s="36" t="str">
        <f t="shared" si="15"/>
        <v/>
      </c>
      <c r="AR118" s="36" t="str">
        <f>_xlfn.IFNA(VLOOKUP($AK118,Tipologia!$A$36:$B$40,2,FALSE),"")</f>
        <v/>
      </c>
      <c r="AS118" s="36" t="str">
        <f>_xlfn.IFNA(VLOOKUP(AL118,Tipologia!$A$44:$B$51,2,0),"")</f>
        <v/>
      </c>
      <c r="AT118" s="36" t="str">
        <f t="shared" si="16"/>
        <v xml:space="preserve">  </v>
      </c>
      <c r="AU118" s="36" t="str">
        <f t="shared" si="17"/>
        <v/>
      </c>
      <c r="AV118" s="36" t="str">
        <f t="shared" si="18"/>
        <v/>
      </c>
      <c r="AW118" s="57" t="str">
        <f t="shared" si="19"/>
        <v/>
      </c>
      <c r="AX118" s="37" t="str">
        <f>_xlfn.IFNA(VLOOKUP(AF118,Tipologia!$B$3:$H$17,4,FALSE),"")</f>
        <v/>
      </c>
      <c r="AY118" s="37" t="str">
        <f t="shared" si="20"/>
        <v/>
      </c>
      <c r="AZ118" s="38" t="str">
        <f>_xlfn.IFNA(VLOOKUP(AF118,Tipologia!$B$3:$H$17,3,FALSE),"")</f>
        <v/>
      </c>
      <c r="BA118" s="38" t="str">
        <f>IFERROR(VLOOKUP(AF118,Tipologia!$B$3:$H$17,5,FALSE),"")</f>
        <v/>
      </c>
      <c r="BB118" s="38" t="str">
        <f>IFERROR(VLOOKUP(AF118,Tipologia!$B$3:$H$17,6,0),"")</f>
        <v/>
      </c>
      <c r="BC118" s="44"/>
      <c r="BD118" s="60"/>
      <c r="BE118" s="44"/>
      <c r="BF118" s="39"/>
      <c r="BG118" s="39"/>
      <c r="BH118" s="102"/>
    </row>
    <row r="119" spans="1:60" ht="90" customHeight="1" x14ac:dyDescent="0.2">
      <c r="A119" s="130" t="str">
        <f t="shared" si="21"/>
        <v/>
      </c>
      <c r="B119" s="44"/>
      <c r="C119" s="34"/>
      <c r="D119" s="34"/>
      <c r="E119" s="34"/>
      <c r="F119" s="34"/>
      <c r="G119" s="44"/>
      <c r="H119" s="59"/>
      <c r="I119" s="59"/>
      <c r="J119" s="44"/>
      <c r="K119" s="44"/>
      <c r="L119" s="44"/>
      <c r="M119" s="44"/>
      <c r="N119" s="44"/>
      <c r="O119" s="44"/>
      <c r="P119" s="63"/>
      <c r="Q119" s="129"/>
      <c r="R119" s="60"/>
      <c r="S119" s="44"/>
      <c r="T119" s="44"/>
      <c r="U119" s="44"/>
      <c r="V119" s="60"/>
      <c r="W119" s="60"/>
      <c r="X119" s="44"/>
      <c r="Y119" s="44"/>
      <c r="Z119" s="44"/>
      <c r="AA119" s="44"/>
      <c r="AB119" s="44"/>
      <c r="AC119" s="44"/>
      <c r="AD119" s="44"/>
      <c r="AE119" s="34"/>
      <c r="AF119" s="34"/>
      <c r="AG119" s="34"/>
      <c r="AH119" s="58" t="str">
        <f t="shared" si="11"/>
        <v xml:space="preserve">  </v>
      </c>
      <c r="AI119" s="55"/>
      <c r="AJ119" s="58" t="str">
        <f t="shared" si="12"/>
        <v/>
      </c>
      <c r="AK119" s="34"/>
      <c r="AL119" s="35"/>
      <c r="AM119" s="58" t="str">
        <f t="shared" si="13"/>
        <v/>
      </c>
      <c r="AN119" s="36" t="str">
        <f>_xlfn.IFNA(VLOOKUP($AF119,Tipologia!$B$3:$H$17,2,FALSE),"")</f>
        <v/>
      </c>
      <c r="AO119" s="36" t="str">
        <f t="shared" si="14"/>
        <v/>
      </c>
      <c r="AP119" s="36" t="str">
        <f>_xlfn.IFNA(VLOOKUP(AG119,Tipologia!$A$20:$C$24,3,0),"")</f>
        <v/>
      </c>
      <c r="AQ119" s="36" t="str">
        <f t="shared" si="15"/>
        <v/>
      </c>
      <c r="AR119" s="36" t="str">
        <f>_xlfn.IFNA(VLOOKUP($AK119,Tipologia!$A$36:$B$40,2,FALSE),"")</f>
        <v/>
      </c>
      <c r="AS119" s="36" t="str">
        <f>_xlfn.IFNA(VLOOKUP(AL119,Tipologia!$A$44:$B$51,2,0),"")</f>
        <v/>
      </c>
      <c r="AT119" s="36" t="str">
        <f t="shared" si="16"/>
        <v xml:space="preserve">  </v>
      </c>
      <c r="AU119" s="36" t="str">
        <f t="shared" si="17"/>
        <v/>
      </c>
      <c r="AV119" s="36" t="str">
        <f t="shared" si="18"/>
        <v/>
      </c>
      <c r="AW119" s="57" t="str">
        <f t="shared" si="19"/>
        <v/>
      </c>
      <c r="AX119" s="37" t="str">
        <f>_xlfn.IFNA(VLOOKUP(AF119,Tipologia!$B$3:$H$17,4,FALSE),"")</f>
        <v/>
      </c>
      <c r="AY119" s="37" t="str">
        <f t="shared" si="20"/>
        <v/>
      </c>
      <c r="AZ119" s="38" t="str">
        <f>_xlfn.IFNA(VLOOKUP(AF119,Tipologia!$B$3:$H$17,3,FALSE),"")</f>
        <v/>
      </c>
      <c r="BA119" s="38" t="str">
        <f>IFERROR(VLOOKUP(AF119,Tipologia!$B$3:$H$17,5,FALSE),"")</f>
        <v/>
      </c>
      <c r="BB119" s="38" t="str">
        <f>IFERROR(VLOOKUP(AF119,Tipologia!$B$3:$H$17,6,0),"")</f>
        <v/>
      </c>
      <c r="BC119" s="44"/>
      <c r="BD119" s="60"/>
      <c r="BE119" s="44"/>
      <c r="BF119" s="39"/>
      <c r="BG119" s="39"/>
      <c r="BH119" s="102"/>
    </row>
    <row r="120" spans="1:60" ht="90" customHeight="1" x14ac:dyDescent="0.2">
      <c r="A120" s="130" t="str">
        <f t="shared" si="21"/>
        <v/>
      </c>
      <c r="B120" s="44"/>
      <c r="C120" s="34"/>
      <c r="D120" s="34"/>
      <c r="E120" s="34"/>
      <c r="F120" s="34"/>
      <c r="G120" s="44"/>
      <c r="H120" s="59"/>
      <c r="I120" s="59"/>
      <c r="J120" s="44"/>
      <c r="K120" s="44"/>
      <c r="L120" s="44"/>
      <c r="M120" s="44"/>
      <c r="N120" s="44"/>
      <c r="O120" s="44"/>
      <c r="P120" s="63"/>
      <c r="Q120" s="129"/>
      <c r="R120" s="60"/>
      <c r="S120" s="44"/>
      <c r="T120" s="44"/>
      <c r="U120" s="44"/>
      <c r="V120" s="60"/>
      <c r="W120" s="60"/>
      <c r="X120" s="44"/>
      <c r="Y120" s="44"/>
      <c r="Z120" s="44"/>
      <c r="AA120" s="44"/>
      <c r="AB120" s="44"/>
      <c r="AC120" s="44"/>
      <c r="AD120" s="44"/>
      <c r="AE120" s="34"/>
      <c r="AF120" s="34"/>
      <c r="AG120" s="34"/>
      <c r="AH120" s="58" t="str">
        <f t="shared" si="11"/>
        <v xml:space="preserve">  </v>
      </c>
      <c r="AI120" s="55"/>
      <c r="AJ120" s="58" t="str">
        <f t="shared" si="12"/>
        <v/>
      </c>
      <c r="AK120" s="34"/>
      <c r="AL120" s="35"/>
      <c r="AM120" s="58" t="str">
        <f t="shared" si="13"/>
        <v/>
      </c>
      <c r="AN120" s="36" t="str">
        <f>_xlfn.IFNA(VLOOKUP($AF120,Tipologia!$B$3:$H$17,2,FALSE),"")</f>
        <v/>
      </c>
      <c r="AO120" s="36" t="str">
        <f t="shared" si="14"/>
        <v/>
      </c>
      <c r="AP120" s="36" t="str">
        <f>_xlfn.IFNA(VLOOKUP(AG120,Tipologia!$A$20:$C$24,3,0),"")</f>
        <v/>
      </c>
      <c r="AQ120" s="36" t="str">
        <f t="shared" si="15"/>
        <v/>
      </c>
      <c r="AR120" s="36" t="str">
        <f>_xlfn.IFNA(VLOOKUP($AK120,Tipologia!$A$36:$B$40,2,FALSE),"")</f>
        <v/>
      </c>
      <c r="AS120" s="36" t="str">
        <f>_xlfn.IFNA(VLOOKUP(AL120,Tipologia!$A$44:$B$51,2,0),"")</f>
        <v/>
      </c>
      <c r="AT120" s="36" t="str">
        <f t="shared" si="16"/>
        <v xml:space="preserve">  </v>
      </c>
      <c r="AU120" s="36" t="str">
        <f t="shared" si="17"/>
        <v/>
      </c>
      <c r="AV120" s="36" t="str">
        <f t="shared" si="18"/>
        <v/>
      </c>
      <c r="AW120" s="57" t="str">
        <f t="shared" si="19"/>
        <v/>
      </c>
      <c r="AX120" s="37" t="str">
        <f>_xlfn.IFNA(VLOOKUP(AF120,Tipologia!$B$3:$H$17,4,FALSE),"")</f>
        <v/>
      </c>
      <c r="AY120" s="37" t="str">
        <f t="shared" si="20"/>
        <v/>
      </c>
      <c r="AZ120" s="38" t="str">
        <f>_xlfn.IFNA(VLOOKUP(AF120,Tipologia!$B$3:$H$17,3,FALSE),"")</f>
        <v/>
      </c>
      <c r="BA120" s="38" t="str">
        <f>IFERROR(VLOOKUP(AF120,Tipologia!$B$3:$H$17,5,FALSE),"")</f>
        <v/>
      </c>
      <c r="BB120" s="38" t="str">
        <f>IFERROR(VLOOKUP(AF120,Tipologia!$B$3:$H$17,6,0),"")</f>
        <v/>
      </c>
      <c r="BC120" s="44"/>
      <c r="BD120" s="60"/>
      <c r="BE120" s="44"/>
      <c r="BF120" s="39"/>
      <c r="BG120" s="39"/>
      <c r="BH120" s="102"/>
    </row>
    <row r="121" spans="1:60" ht="90" customHeight="1" x14ac:dyDescent="0.2">
      <c r="A121" s="130" t="str">
        <f t="shared" si="21"/>
        <v/>
      </c>
      <c r="B121" s="44"/>
      <c r="C121" s="34"/>
      <c r="D121" s="34"/>
      <c r="E121" s="34"/>
      <c r="F121" s="34"/>
      <c r="G121" s="44"/>
      <c r="H121" s="59"/>
      <c r="I121" s="59"/>
      <c r="J121" s="44"/>
      <c r="K121" s="44"/>
      <c r="L121" s="44"/>
      <c r="M121" s="44"/>
      <c r="N121" s="44"/>
      <c r="O121" s="44"/>
      <c r="P121" s="63"/>
      <c r="Q121" s="129"/>
      <c r="R121" s="60"/>
      <c r="S121" s="44"/>
      <c r="T121" s="44"/>
      <c r="U121" s="44"/>
      <c r="V121" s="60"/>
      <c r="W121" s="60"/>
      <c r="X121" s="44"/>
      <c r="Y121" s="44"/>
      <c r="Z121" s="44"/>
      <c r="AA121" s="44"/>
      <c r="AB121" s="44"/>
      <c r="AC121" s="44"/>
      <c r="AD121" s="44"/>
      <c r="AE121" s="34"/>
      <c r="AF121" s="34"/>
      <c r="AG121" s="34"/>
      <c r="AH121" s="58" t="str">
        <f t="shared" si="11"/>
        <v xml:space="preserve">  </v>
      </c>
      <c r="AI121" s="55"/>
      <c r="AJ121" s="58" t="str">
        <f t="shared" si="12"/>
        <v/>
      </c>
      <c r="AK121" s="34"/>
      <c r="AL121" s="35"/>
      <c r="AM121" s="58" t="str">
        <f t="shared" si="13"/>
        <v/>
      </c>
      <c r="AN121" s="36" t="str">
        <f>_xlfn.IFNA(VLOOKUP($AF121,Tipologia!$B$3:$H$17,2,FALSE),"")</f>
        <v/>
      </c>
      <c r="AO121" s="36" t="str">
        <f t="shared" si="14"/>
        <v/>
      </c>
      <c r="AP121" s="36" t="str">
        <f>_xlfn.IFNA(VLOOKUP(AG121,Tipologia!$A$20:$C$24,3,0),"")</f>
        <v/>
      </c>
      <c r="AQ121" s="36" t="str">
        <f t="shared" si="15"/>
        <v/>
      </c>
      <c r="AR121" s="36" t="str">
        <f>_xlfn.IFNA(VLOOKUP($AK121,Tipologia!$A$36:$B$40,2,FALSE),"")</f>
        <v/>
      </c>
      <c r="AS121" s="36" t="str">
        <f>_xlfn.IFNA(VLOOKUP(AL121,Tipologia!$A$44:$B$51,2,0),"")</f>
        <v/>
      </c>
      <c r="AT121" s="36" t="str">
        <f t="shared" si="16"/>
        <v xml:space="preserve">  </v>
      </c>
      <c r="AU121" s="36" t="str">
        <f t="shared" si="17"/>
        <v/>
      </c>
      <c r="AV121" s="36" t="str">
        <f t="shared" si="18"/>
        <v/>
      </c>
      <c r="AW121" s="57" t="str">
        <f t="shared" si="19"/>
        <v/>
      </c>
      <c r="AX121" s="37" t="str">
        <f>_xlfn.IFNA(VLOOKUP(AF121,Tipologia!$B$3:$H$17,4,FALSE),"")</f>
        <v/>
      </c>
      <c r="AY121" s="37" t="str">
        <f t="shared" si="20"/>
        <v/>
      </c>
      <c r="AZ121" s="38" t="str">
        <f>_xlfn.IFNA(VLOOKUP(AF121,Tipologia!$B$3:$H$17,3,FALSE),"")</f>
        <v/>
      </c>
      <c r="BA121" s="38" t="str">
        <f>IFERROR(VLOOKUP(AF121,Tipologia!$B$3:$H$17,5,FALSE),"")</f>
        <v/>
      </c>
      <c r="BB121" s="38" t="str">
        <f>IFERROR(VLOOKUP(AF121,Tipologia!$B$3:$H$17,6,0),"")</f>
        <v/>
      </c>
      <c r="BC121" s="44"/>
      <c r="BD121" s="60"/>
      <c r="BE121" s="44"/>
      <c r="BF121" s="39"/>
      <c r="BG121" s="39"/>
      <c r="BH121" s="102"/>
    </row>
    <row r="122" spans="1:60" ht="90" customHeight="1" x14ac:dyDescent="0.2">
      <c r="A122" s="130" t="str">
        <f t="shared" si="21"/>
        <v/>
      </c>
      <c r="B122" s="44"/>
      <c r="C122" s="34"/>
      <c r="D122" s="34"/>
      <c r="E122" s="34"/>
      <c r="F122" s="34"/>
      <c r="G122" s="44"/>
      <c r="H122" s="59"/>
      <c r="I122" s="59"/>
      <c r="J122" s="44"/>
      <c r="K122" s="44"/>
      <c r="L122" s="44"/>
      <c r="M122" s="44"/>
      <c r="N122" s="44"/>
      <c r="O122" s="44"/>
      <c r="P122" s="63"/>
      <c r="Q122" s="129"/>
      <c r="R122" s="60"/>
      <c r="S122" s="44"/>
      <c r="T122" s="44"/>
      <c r="U122" s="44"/>
      <c r="V122" s="60"/>
      <c r="W122" s="60"/>
      <c r="X122" s="44"/>
      <c r="Y122" s="44"/>
      <c r="Z122" s="44"/>
      <c r="AA122" s="44"/>
      <c r="AB122" s="44"/>
      <c r="AC122" s="44"/>
      <c r="AD122" s="44"/>
      <c r="AE122" s="34"/>
      <c r="AF122" s="34"/>
      <c r="AG122" s="34"/>
      <c r="AH122" s="58" t="str">
        <f t="shared" si="11"/>
        <v xml:space="preserve">  </v>
      </c>
      <c r="AI122" s="55"/>
      <c r="AJ122" s="58" t="str">
        <f t="shared" si="12"/>
        <v/>
      </c>
      <c r="AK122" s="34"/>
      <c r="AL122" s="35"/>
      <c r="AM122" s="58" t="str">
        <f t="shared" si="13"/>
        <v/>
      </c>
      <c r="AN122" s="36" t="str">
        <f>_xlfn.IFNA(VLOOKUP($AF122,Tipologia!$B$3:$H$17,2,FALSE),"")</f>
        <v/>
      </c>
      <c r="AO122" s="36" t="str">
        <f t="shared" si="14"/>
        <v/>
      </c>
      <c r="AP122" s="36" t="str">
        <f>_xlfn.IFNA(VLOOKUP(AG122,Tipologia!$A$20:$C$24,3,0),"")</f>
        <v/>
      </c>
      <c r="AQ122" s="36" t="str">
        <f t="shared" si="15"/>
        <v/>
      </c>
      <c r="AR122" s="36" t="str">
        <f>_xlfn.IFNA(VLOOKUP($AK122,Tipologia!$A$36:$B$40,2,FALSE),"")</f>
        <v/>
      </c>
      <c r="AS122" s="36" t="str">
        <f>_xlfn.IFNA(VLOOKUP(AL122,Tipologia!$A$44:$B$51,2,0),"")</f>
        <v/>
      </c>
      <c r="AT122" s="36" t="str">
        <f t="shared" si="16"/>
        <v xml:space="preserve">  </v>
      </c>
      <c r="AU122" s="36" t="str">
        <f t="shared" si="17"/>
        <v/>
      </c>
      <c r="AV122" s="36" t="str">
        <f t="shared" si="18"/>
        <v/>
      </c>
      <c r="AW122" s="57" t="str">
        <f t="shared" si="19"/>
        <v/>
      </c>
      <c r="AX122" s="37" t="str">
        <f>_xlfn.IFNA(VLOOKUP(AF122,Tipologia!$B$3:$H$17,4,FALSE),"")</f>
        <v/>
      </c>
      <c r="AY122" s="37" t="str">
        <f t="shared" si="20"/>
        <v/>
      </c>
      <c r="AZ122" s="38" t="str">
        <f>_xlfn.IFNA(VLOOKUP(AF122,Tipologia!$B$3:$H$17,3,FALSE),"")</f>
        <v/>
      </c>
      <c r="BA122" s="38" t="str">
        <f>IFERROR(VLOOKUP(AF122,Tipologia!$B$3:$H$17,5,FALSE),"")</f>
        <v/>
      </c>
      <c r="BB122" s="38" t="str">
        <f>IFERROR(VLOOKUP(AF122,Tipologia!$B$3:$H$17,6,0),"")</f>
        <v/>
      </c>
      <c r="BC122" s="44"/>
      <c r="BD122" s="60"/>
      <c r="BE122" s="44"/>
      <c r="BF122" s="39"/>
      <c r="BG122" s="39"/>
      <c r="BH122" s="102"/>
    </row>
    <row r="123" spans="1:60" ht="90" customHeight="1" x14ac:dyDescent="0.2">
      <c r="A123" s="130" t="str">
        <f t="shared" si="21"/>
        <v/>
      </c>
      <c r="B123" s="44"/>
      <c r="C123" s="34"/>
      <c r="D123" s="34"/>
      <c r="E123" s="34"/>
      <c r="F123" s="34"/>
      <c r="G123" s="44"/>
      <c r="H123" s="59"/>
      <c r="I123" s="59"/>
      <c r="J123" s="44"/>
      <c r="K123" s="44"/>
      <c r="L123" s="44"/>
      <c r="M123" s="44"/>
      <c r="N123" s="44"/>
      <c r="O123" s="44"/>
      <c r="P123" s="63"/>
      <c r="Q123" s="129"/>
      <c r="R123" s="60"/>
      <c r="S123" s="44"/>
      <c r="T123" s="44"/>
      <c r="U123" s="44"/>
      <c r="V123" s="60"/>
      <c r="W123" s="60"/>
      <c r="X123" s="44"/>
      <c r="Y123" s="44"/>
      <c r="Z123" s="44"/>
      <c r="AA123" s="44"/>
      <c r="AB123" s="44"/>
      <c r="AC123" s="44"/>
      <c r="AD123" s="44"/>
      <c r="AE123" s="34"/>
      <c r="AF123" s="34"/>
      <c r="AG123" s="34"/>
      <c r="AH123" s="58" t="str">
        <f t="shared" si="11"/>
        <v xml:space="preserve">  </v>
      </c>
      <c r="AI123" s="55"/>
      <c r="AJ123" s="58" t="str">
        <f t="shared" si="12"/>
        <v/>
      </c>
      <c r="AK123" s="34"/>
      <c r="AL123" s="35"/>
      <c r="AM123" s="58" t="str">
        <f t="shared" si="13"/>
        <v/>
      </c>
      <c r="AN123" s="36" t="str">
        <f>_xlfn.IFNA(VLOOKUP($AF123,Tipologia!$B$3:$H$17,2,FALSE),"")</f>
        <v/>
      </c>
      <c r="AO123" s="36" t="str">
        <f t="shared" si="14"/>
        <v/>
      </c>
      <c r="AP123" s="36" t="str">
        <f>_xlfn.IFNA(VLOOKUP(AG123,Tipologia!$A$20:$C$24,3,0),"")</f>
        <v/>
      </c>
      <c r="AQ123" s="36" t="str">
        <f t="shared" si="15"/>
        <v/>
      </c>
      <c r="AR123" s="36" t="str">
        <f>_xlfn.IFNA(VLOOKUP($AK123,Tipologia!$A$36:$B$40,2,FALSE),"")</f>
        <v/>
      </c>
      <c r="AS123" s="36" t="str">
        <f>_xlfn.IFNA(VLOOKUP(AL123,Tipologia!$A$44:$B$51,2,0),"")</f>
        <v/>
      </c>
      <c r="AT123" s="36" t="str">
        <f t="shared" si="16"/>
        <v xml:space="preserve">  </v>
      </c>
      <c r="AU123" s="36" t="str">
        <f t="shared" si="17"/>
        <v/>
      </c>
      <c r="AV123" s="36" t="str">
        <f t="shared" si="18"/>
        <v/>
      </c>
      <c r="AW123" s="57" t="str">
        <f t="shared" si="19"/>
        <v/>
      </c>
      <c r="AX123" s="37" t="str">
        <f>_xlfn.IFNA(VLOOKUP(AF123,Tipologia!$B$3:$H$17,4,FALSE),"")</f>
        <v/>
      </c>
      <c r="AY123" s="37" t="str">
        <f t="shared" si="20"/>
        <v/>
      </c>
      <c r="AZ123" s="38" t="str">
        <f>_xlfn.IFNA(VLOOKUP(AF123,Tipologia!$B$3:$H$17,3,FALSE),"")</f>
        <v/>
      </c>
      <c r="BA123" s="38" t="str">
        <f>IFERROR(VLOOKUP(AF123,Tipologia!$B$3:$H$17,5,FALSE),"")</f>
        <v/>
      </c>
      <c r="BB123" s="38" t="str">
        <f>IFERROR(VLOOKUP(AF123,Tipologia!$B$3:$H$17,6,0),"")</f>
        <v/>
      </c>
      <c r="BC123" s="44"/>
      <c r="BD123" s="60"/>
      <c r="BE123" s="44"/>
      <c r="BF123" s="39"/>
      <c r="BG123" s="39"/>
      <c r="BH123" s="102"/>
    </row>
    <row r="124" spans="1:60" ht="90" customHeight="1" x14ac:dyDescent="0.2">
      <c r="A124" s="130" t="str">
        <f t="shared" si="21"/>
        <v/>
      </c>
      <c r="B124" s="44"/>
      <c r="C124" s="34"/>
      <c r="D124" s="34"/>
      <c r="E124" s="34"/>
      <c r="F124" s="34"/>
      <c r="G124" s="44"/>
      <c r="H124" s="59"/>
      <c r="I124" s="59"/>
      <c r="J124" s="44"/>
      <c r="K124" s="44"/>
      <c r="L124" s="44"/>
      <c r="M124" s="44"/>
      <c r="N124" s="44"/>
      <c r="O124" s="44"/>
      <c r="P124" s="63"/>
      <c r="Q124" s="129"/>
      <c r="R124" s="60"/>
      <c r="S124" s="44"/>
      <c r="T124" s="44"/>
      <c r="U124" s="44"/>
      <c r="V124" s="60"/>
      <c r="W124" s="60"/>
      <c r="X124" s="44"/>
      <c r="Y124" s="44"/>
      <c r="Z124" s="44"/>
      <c r="AA124" s="44"/>
      <c r="AB124" s="44"/>
      <c r="AC124" s="44"/>
      <c r="AD124" s="44"/>
      <c r="AE124" s="34"/>
      <c r="AF124" s="34"/>
      <c r="AG124" s="34"/>
      <c r="AH124" s="58" t="str">
        <f t="shared" si="11"/>
        <v xml:space="preserve">  </v>
      </c>
      <c r="AI124" s="55"/>
      <c r="AJ124" s="58" t="str">
        <f t="shared" si="12"/>
        <v/>
      </c>
      <c r="AK124" s="34"/>
      <c r="AL124" s="35"/>
      <c r="AM124" s="58" t="str">
        <f t="shared" si="13"/>
        <v/>
      </c>
      <c r="AN124" s="36" t="str">
        <f>_xlfn.IFNA(VLOOKUP($AF124,Tipologia!$B$3:$H$17,2,FALSE),"")</f>
        <v/>
      </c>
      <c r="AO124" s="36" t="str">
        <f t="shared" si="14"/>
        <v/>
      </c>
      <c r="AP124" s="36" t="str">
        <f>_xlfn.IFNA(VLOOKUP(AG124,Tipologia!$A$20:$C$24,3,0),"")</f>
        <v/>
      </c>
      <c r="AQ124" s="36" t="str">
        <f t="shared" si="15"/>
        <v/>
      </c>
      <c r="AR124" s="36" t="str">
        <f>_xlfn.IFNA(VLOOKUP($AK124,Tipologia!$A$36:$B$40,2,FALSE),"")</f>
        <v/>
      </c>
      <c r="AS124" s="36" t="str">
        <f>_xlfn.IFNA(VLOOKUP(AL124,Tipologia!$A$44:$B$51,2,0),"")</f>
        <v/>
      </c>
      <c r="AT124" s="36" t="str">
        <f t="shared" si="16"/>
        <v xml:space="preserve">  </v>
      </c>
      <c r="AU124" s="36" t="str">
        <f t="shared" si="17"/>
        <v/>
      </c>
      <c r="AV124" s="36" t="str">
        <f t="shared" si="18"/>
        <v/>
      </c>
      <c r="AW124" s="57" t="str">
        <f t="shared" si="19"/>
        <v/>
      </c>
      <c r="AX124" s="37" t="str">
        <f>_xlfn.IFNA(VLOOKUP(AF124,Tipologia!$B$3:$H$17,4,FALSE),"")</f>
        <v/>
      </c>
      <c r="AY124" s="37" t="str">
        <f t="shared" si="20"/>
        <v/>
      </c>
      <c r="AZ124" s="38" t="str">
        <f>_xlfn.IFNA(VLOOKUP(AF124,Tipologia!$B$3:$H$17,3,FALSE),"")</f>
        <v/>
      </c>
      <c r="BA124" s="38" t="str">
        <f>IFERROR(VLOOKUP(AF124,Tipologia!$B$3:$H$17,5,FALSE),"")</f>
        <v/>
      </c>
      <c r="BB124" s="38" t="str">
        <f>IFERROR(VLOOKUP(AF124,Tipologia!$B$3:$H$17,6,0),"")</f>
        <v/>
      </c>
      <c r="BC124" s="44"/>
      <c r="BD124" s="60"/>
      <c r="BE124" s="44"/>
      <c r="BF124" s="39"/>
      <c r="BG124" s="39"/>
      <c r="BH124" s="102"/>
    </row>
    <row r="125" spans="1:60" ht="90" customHeight="1" x14ac:dyDescent="0.2">
      <c r="A125" s="130" t="str">
        <f t="shared" si="21"/>
        <v/>
      </c>
      <c r="B125" s="44"/>
      <c r="C125" s="34"/>
      <c r="D125" s="34"/>
      <c r="E125" s="34"/>
      <c r="F125" s="34"/>
      <c r="G125" s="44"/>
      <c r="H125" s="59"/>
      <c r="I125" s="59"/>
      <c r="J125" s="44"/>
      <c r="K125" s="44"/>
      <c r="L125" s="44"/>
      <c r="M125" s="44"/>
      <c r="N125" s="44"/>
      <c r="O125" s="44"/>
      <c r="P125" s="63"/>
      <c r="Q125" s="129"/>
      <c r="R125" s="60"/>
      <c r="S125" s="44"/>
      <c r="T125" s="44"/>
      <c r="U125" s="44"/>
      <c r="V125" s="60"/>
      <c r="W125" s="60"/>
      <c r="X125" s="44"/>
      <c r="Y125" s="44"/>
      <c r="Z125" s="44"/>
      <c r="AA125" s="44"/>
      <c r="AB125" s="44"/>
      <c r="AC125" s="44"/>
      <c r="AD125" s="44"/>
      <c r="AE125" s="34"/>
      <c r="AF125" s="34"/>
      <c r="AG125" s="34"/>
      <c r="AH125" s="58" t="str">
        <f t="shared" si="11"/>
        <v xml:space="preserve">  </v>
      </c>
      <c r="AI125" s="55"/>
      <c r="AJ125" s="58" t="str">
        <f t="shared" si="12"/>
        <v/>
      </c>
      <c r="AK125" s="34"/>
      <c r="AL125" s="35"/>
      <c r="AM125" s="58" t="str">
        <f t="shared" si="13"/>
        <v/>
      </c>
      <c r="AN125" s="36" t="str">
        <f>_xlfn.IFNA(VLOOKUP($AF125,Tipologia!$B$3:$H$17,2,FALSE),"")</f>
        <v/>
      </c>
      <c r="AO125" s="36" t="str">
        <f t="shared" si="14"/>
        <v/>
      </c>
      <c r="AP125" s="36" t="str">
        <f>_xlfn.IFNA(VLOOKUP(AG125,Tipologia!$A$20:$C$24,3,0),"")</f>
        <v/>
      </c>
      <c r="AQ125" s="36" t="str">
        <f t="shared" si="15"/>
        <v/>
      </c>
      <c r="AR125" s="36" t="str">
        <f>_xlfn.IFNA(VLOOKUP($AK125,Tipologia!$A$36:$B$40,2,FALSE),"")</f>
        <v/>
      </c>
      <c r="AS125" s="36" t="str">
        <f>_xlfn.IFNA(VLOOKUP(AL125,Tipologia!$A$44:$B$51,2,0),"")</f>
        <v/>
      </c>
      <c r="AT125" s="36" t="str">
        <f t="shared" si="16"/>
        <v xml:space="preserve">  </v>
      </c>
      <c r="AU125" s="36" t="str">
        <f t="shared" si="17"/>
        <v/>
      </c>
      <c r="AV125" s="36" t="str">
        <f t="shared" si="18"/>
        <v/>
      </c>
      <c r="AW125" s="57" t="str">
        <f t="shared" si="19"/>
        <v/>
      </c>
      <c r="AX125" s="37" t="str">
        <f>_xlfn.IFNA(VLOOKUP(AF125,Tipologia!$B$3:$H$17,4,FALSE),"")</f>
        <v/>
      </c>
      <c r="AY125" s="37" t="str">
        <f t="shared" si="20"/>
        <v/>
      </c>
      <c r="AZ125" s="38" t="str">
        <f>_xlfn.IFNA(VLOOKUP(AF125,Tipologia!$B$3:$H$17,3,FALSE),"")</f>
        <v/>
      </c>
      <c r="BA125" s="38" t="str">
        <f>IFERROR(VLOOKUP(AF125,Tipologia!$B$3:$H$17,5,FALSE),"")</f>
        <v/>
      </c>
      <c r="BB125" s="38" t="str">
        <f>IFERROR(VLOOKUP(AF125,Tipologia!$B$3:$H$17,6,0),"")</f>
        <v/>
      </c>
      <c r="BC125" s="44"/>
      <c r="BD125" s="60"/>
      <c r="BE125" s="44"/>
      <c r="BF125" s="39"/>
      <c r="BG125" s="39"/>
      <c r="BH125" s="102"/>
    </row>
    <row r="126" spans="1:60" ht="90" customHeight="1" x14ac:dyDescent="0.2">
      <c r="A126" s="130" t="str">
        <f t="shared" si="21"/>
        <v/>
      </c>
      <c r="B126" s="44"/>
      <c r="C126" s="34"/>
      <c r="D126" s="34"/>
      <c r="E126" s="34"/>
      <c r="F126" s="34"/>
      <c r="G126" s="44"/>
      <c r="H126" s="59"/>
      <c r="I126" s="59"/>
      <c r="J126" s="44"/>
      <c r="K126" s="44"/>
      <c r="L126" s="44"/>
      <c r="M126" s="44"/>
      <c r="N126" s="44"/>
      <c r="O126" s="44"/>
      <c r="P126" s="63"/>
      <c r="Q126" s="129"/>
      <c r="R126" s="60"/>
      <c r="S126" s="44"/>
      <c r="T126" s="44"/>
      <c r="U126" s="44"/>
      <c r="V126" s="60"/>
      <c r="W126" s="60"/>
      <c r="X126" s="44"/>
      <c r="Y126" s="44"/>
      <c r="Z126" s="44"/>
      <c r="AA126" s="44"/>
      <c r="AB126" s="44"/>
      <c r="AC126" s="44"/>
      <c r="AD126" s="44"/>
      <c r="AE126" s="34"/>
      <c r="AF126" s="34"/>
      <c r="AG126" s="34"/>
      <c r="AH126" s="58" t="str">
        <f t="shared" si="11"/>
        <v xml:space="preserve">  </v>
      </c>
      <c r="AI126" s="55"/>
      <c r="AJ126" s="58" t="str">
        <f t="shared" si="12"/>
        <v/>
      </c>
      <c r="AK126" s="34"/>
      <c r="AL126" s="35"/>
      <c r="AM126" s="58" t="str">
        <f t="shared" si="13"/>
        <v/>
      </c>
      <c r="AN126" s="36" t="str">
        <f>_xlfn.IFNA(VLOOKUP($AF126,Tipologia!$B$3:$H$17,2,FALSE),"")</f>
        <v/>
      </c>
      <c r="AO126" s="36" t="str">
        <f t="shared" si="14"/>
        <v/>
      </c>
      <c r="AP126" s="36" t="str">
        <f>_xlfn.IFNA(VLOOKUP(AG126,Tipologia!$A$20:$C$24,3,0),"")</f>
        <v/>
      </c>
      <c r="AQ126" s="36" t="str">
        <f t="shared" si="15"/>
        <v/>
      </c>
      <c r="AR126" s="36" t="str">
        <f>_xlfn.IFNA(VLOOKUP($AK126,Tipologia!$A$36:$B$40,2,FALSE),"")</f>
        <v/>
      </c>
      <c r="AS126" s="36" t="str">
        <f>_xlfn.IFNA(VLOOKUP(AL126,Tipologia!$A$44:$B$51,2,0),"")</f>
        <v/>
      </c>
      <c r="AT126" s="36" t="str">
        <f t="shared" si="16"/>
        <v xml:space="preserve">  </v>
      </c>
      <c r="AU126" s="36" t="str">
        <f t="shared" si="17"/>
        <v/>
      </c>
      <c r="AV126" s="36" t="str">
        <f t="shared" si="18"/>
        <v/>
      </c>
      <c r="AW126" s="57" t="str">
        <f t="shared" si="19"/>
        <v/>
      </c>
      <c r="AX126" s="37" t="str">
        <f>_xlfn.IFNA(VLOOKUP(AF126,Tipologia!$B$3:$H$17,4,FALSE),"")</f>
        <v/>
      </c>
      <c r="AY126" s="37" t="str">
        <f t="shared" si="20"/>
        <v/>
      </c>
      <c r="AZ126" s="38" t="str">
        <f>_xlfn.IFNA(VLOOKUP(AF126,Tipologia!$B$3:$H$17,3,FALSE),"")</f>
        <v/>
      </c>
      <c r="BA126" s="38" t="str">
        <f>IFERROR(VLOOKUP(AF126,Tipologia!$B$3:$H$17,5,FALSE),"")</f>
        <v/>
      </c>
      <c r="BB126" s="38" t="str">
        <f>IFERROR(VLOOKUP(AF126,Tipologia!$B$3:$H$17,6,0),"")</f>
        <v/>
      </c>
      <c r="BC126" s="44"/>
      <c r="BD126" s="60"/>
      <c r="BE126" s="44"/>
      <c r="BF126" s="39"/>
      <c r="BG126" s="39"/>
      <c r="BH126" s="102"/>
    </row>
    <row r="127" spans="1:60" ht="90" customHeight="1" x14ac:dyDescent="0.2">
      <c r="A127" s="130" t="str">
        <f t="shared" si="21"/>
        <v/>
      </c>
      <c r="B127" s="44"/>
      <c r="C127" s="34"/>
      <c r="D127" s="34"/>
      <c r="E127" s="34"/>
      <c r="F127" s="34"/>
      <c r="G127" s="44"/>
      <c r="H127" s="59"/>
      <c r="I127" s="59"/>
      <c r="J127" s="44"/>
      <c r="K127" s="44"/>
      <c r="L127" s="44"/>
      <c r="M127" s="44"/>
      <c r="N127" s="44"/>
      <c r="O127" s="44"/>
      <c r="P127" s="63"/>
      <c r="Q127" s="129"/>
      <c r="R127" s="60"/>
      <c r="S127" s="44"/>
      <c r="T127" s="44"/>
      <c r="U127" s="44"/>
      <c r="V127" s="60"/>
      <c r="W127" s="60"/>
      <c r="X127" s="44"/>
      <c r="Y127" s="44"/>
      <c r="Z127" s="44"/>
      <c r="AA127" s="44"/>
      <c r="AB127" s="44"/>
      <c r="AC127" s="44"/>
      <c r="AD127" s="44"/>
      <c r="AE127" s="34"/>
      <c r="AF127" s="34"/>
      <c r="AG127" s="34"/>
      <c r="AH127" s="58" t="str">
        <f t="shared" si="11"/>
        <v xml:space="preserve">  </v>
      </c>
      <c r="AI127" s="55"/>
      <c r="AJ127" s="58" t="str">
        <f t="shared" si="12"/>
        <v/>
      </c>
      <c r="AK127" s="34"/>
      <c r="AL127" s="35"/>
      <c r="AM127" s="58" t="str">
        <f t="shared" si="13"/>
        <v/>
      </c>
      <c r="AN127" s="36" t="str">
        <f>_xlfn.IFNA(VLOOKUP($AF127,Tipologia!$B$3:$H$17,2,FALSE),"")</f>
        <v/>
      </c>
      <c r="AO127" s="36" t="str">
        <f t="shared" si="14"/>
        <v/>
      </c>
      <c r="AP127" s="36" t="str">
        <f>_xlfn.IFNA(VLOOKUP(AG127,Tipologia!$A$20:$C$24,3,0),"")</f>
        <v/>
      </c>
      <c r="AQ127" s="36" t="str">
        <f t="shared" si="15"/>
        <v/>
      </c>
      <c r="AR127" s="36" t="str">
        <f>_xlfn.IFNA(VLOOKUP($AK127,Tipologia!$A$36:$B$40,2,FALSE),"")</f>
        <v/>
      </c>
      <c r="AS127" s="36" t="str">
        <f>_xlfn.IFNA(VLOOKUP(AL127,Tipologia!$A$44:$B$51,2,0),"")</f>
        <v/>
      </c>
      <c r="AT127" s="36" t="str">
        <f t="shared" si="16"/>
        <v xml:space="preserve">  </v>
      </c>
      <c r="AU127" s="36" t="str">
        <f t="shared" si="17"/>
        <v/>
      </c>
      <c r="AV127" s="36" t="str">
        <f t="shared" si="18"/>
        <v/>
      </c>
      <c r="AW127" s="57" t="str">
        <f t="shared" si="19"/>
        <v/>
      </c>
      <c r="AX127" s="37" t="str">
        <f>_xlfn.IFNA(VLOOKUP(AF127,Tipologia!$B$3:$H$17,4,FALSE),"")</f>
        <v/>
      </c>
      <c r="AY127" s="37" t="str">
        <f t="shared" si="20"/>
        <v/>
      </c>
      <c r="AZ127" s="38" t="str">
        <f>_xlfn.IFNA(VLOOKUP(AF127,Tipologia!$B$3:$H$17,3,FALSE),"")</f>
        <v/>
      </c>
      <c r="BA127" s="38" t="str">
        <f>IFERROR(VLOOKUP(AF127,Tipologia!$B$3:$H$17,5,FALSE),"")</f>
        <v/>
      </c>
      <c r="BB127" s="38" t="str">
        <f>IFERROR(VLOOKUP(AF127,Tipologia!$B$3:$H$17,6,0),"")</f>
        <v/>
      </c>
      <c r="BC127" s="44"/>
      <c r="BD127" s="60"/>
      <c r="BE127" s="44"/>
      <c r="BF127" s="39"/>
      <c r="BG127" s="39"/>
      <c r="BH127" s="102"/>
    </row>
    <row r="128" spans="1:60" ht="90" customHeight="1" x14ac:dyDescent="0.2">
      <c r="A128" s="130" t="str">
        <f t="shared" si="21"/>
        <v/>
      </c>
      <c r="B128" s="44"/>
      <c r="C128" s="34"/>
      <c r="D128" s="34"/>
      <c r="E128" s="34"/>
      <c r="F128" s="34"/>
      <c r="G128" s="44"/>
      <c r="H128" s="59"/>
      <c r="I128" s="59"/>
      <c r="J128" s="44"/>
      <c r="K128" s="44"/>
      <c r="L128" s="44"/>
      <c r="M128" s="44"/>
      <c r="N128" s="44"/>
      <c r="O128" s="44"/>
      <c r="P128" s="63"/>
      <c r="Q128" s="129"/>
      <c r="R128" s="60"/>
      <c r="S128" s="44"/>
      <c r="T128" s="44"/>
      <c r="U128" s="44"/>
      <c r="V128" s="60"/>
      <c r="W128" s="60"/>
      <c r="X128" s="44"/>
      <c r="Y128" s="44"/>
      <c r="Z128" s="44"/>
      <c r="AA128" s="44"/>
      <c r="AB128" s="44"/>
      <c r="AC128" s="44"/>
      <c r="AD128" s="44"/>
      <c r="AE128" s="34"/>
      <c r="AF128" s="34"/>
      <c r="AG128" s="34"/>
      <c r="AH128" s="58" t="str">
        <f t="shared" si="11"/>
        <v xml:space="preserve">  </v>
      </c>
      <c r="AI128" s="55"/>
      <c r="AJ128" s="58" t="str">
        <f t="shared" si="12"/>
        <v/>
      </c>
      <c r="AK128" s="34"/>
      <c r="AL128" s="35"/>
      <c r="AM128" s="58" t="str">
        <f t="shared" si="13"/>
        <v/>
      </c>
      <c r="AN128" s="36" t="str">
        <f>_xlfn.IFNA(VLOOKUP($AF128,Tipologia!$B$3:$H$17,2,FALSE),"")</f>
        <v/>
      </c>
      <c r="AO128" s="36" t="str">
        <f t="shared" si="14"/>
        <v/>
      </c>
      <c r="AP128" s="36" t="str">
        <f>_xlfn.IFNA(VLOOKUP(AG128,Tipologia!$A$20:$C$24,3,0),"")</f>
        <v/>
      </c>
      <c r="AQ128" s="36" t="str">
        <f t="shared" si="15"/>
        <v/>
      </c>
      <c r="AR128" s="36" t="str">
        <f>_xlfn.IFNA(VLOOKUP($AK128,Tipologia!$A$36:$B$40,2,FALSE),"")</f>
        <v/>
      </c>
      <c r="AS128" s="36" t="str">
        <f>_xlfn.IFNA(VLOOKUP(AL128,Tipologia!$A$44:$B$51,2,0),"")</f>
        <v/>
      </c>
      <c r="AT128" s="36" t="str">
        <f t="shared" si="16"/>
        <v xml:space="preserve">  </v>
      </c>
      <c r="AU128" s="36" t="str">
        <f t="shared" si="17"/>
        <v/>
      </c>
      <c r="AV128" s="36" t="str">
        <f t="shared" si="18"/>
        <v/>
      </c>
      <c r="AW128" s="57" t="str">
        <f t="shared" si="19"/>
        <v/>
      </c>
      <c r="AX128" s="37" t="str">
        <f>_xlfn.IFNA(VLOOKUP(AF128,Tipologia!$B$3:$H$17,4,FALSE),"")</f>
        <v/>
      </c>
      <c r="AY128" s="37" t="str">
        <f t="shared" si="20"/>
        <v/>
      </c>
      <c r="AZ128" s="38" t="str">
        <f>_xlfn.IFNA(VLOOKUP(AF128,Tipologia!$B$3:$H$17,3,FALSE),"")</f>
        <v/>
      </c>
      <c r="BA128" s="38" t="str">
        <f>IFERROR(VLOOKUP(AF128,Tipologia!$B$3:$H$17,5,FALSE),"")</f>
        <v/>
      </c>
      <c r="BB128" s="38" t="str">
        <f>IFERROR(VLOOKUP(AF128,Tipologia!$B$3:$H$17,6,0),"")</f>
        <v/>
      </c>
      <c r="BC128" s="44"/>
      <c r="BD128" s="60"/>
      <c r="BE128" s="44"/>
      <c r="BF128" s="39"/>
      <c r="BG128" s="39"/>
      <c r="BH128" s="102"/>
    </row>
    <row r="129" spans="1:60" ht="90" customHeight="1" x14ac:dyDescent="0.2">
      <c r="A129" s="130" t="str">
        <f t="shared" si="21"/>
        <v/>
      </c>
      <c r="B129" s="44"/>
      <c r="C129" s="34"/>
      <c r="D129" s="34"/>
      <c r="E129" s="34"/>
      <c r="F129" s="34"/>
      <c r="G129" s="44"/>
      <c r="H129" s="59"/>
      <c r="I129" s="59"/>
      <c r="J129" s="44"/>
      <c r="K129" s="44"/>
      <c r="L129" s="44"/>
      <c r="M129" s="44"/>
      <c r="N129" s="44"/>
      <c r="O129" s="44"/>
      <c r="P129" s="63"/>
      <c r="Q129" s="129"/>
      <c r="R129" s="60"/>
      <c r="S129" s="44"/>
      <c r="T129" s="44"/>
      <c r="U129" s="44"/>
      <c r="V129" s="60"/>
      <c r="W129" s="60"/>
      <c r="X129" s="44"/>
      <c r="Y129" s="44"/>
      <c r="Z129" s="44"/>
      <c r="AA129" s="44"/>
      <c r="AB129" s="44"/>
      <c r="AC129" s="44"/>
      <c r="AD129" s="44"/>
      <c r="AE129" s="34"/>
      <c r="AF129" s="34"/>
      <c r="AG129" s="34"/>
      <c r="AH129" s="58" t="str">
        <f t="shared" si="11"/>
        <v xml:space="preserve">  </v>
      </c>
      <c r="AI129" s="55"/>
      <c r="AJ129" s="58" t="str">
        <f t="shared" si="12"/>
        <v/>
      </c>
      <c r="AK129" s="34"/>
      <c r="AL129" s="35"/>
      <c r="AM129" s="58" t="str">
        <f t="shared" si="13"/>
        <v/>
      </c>
      <c r="AN129" s="36" t="str">
        <f>_xlfn.IFNA(VLOOKUP($AF129,Tipologia!$B$3:$H$17,2,FALSE),"")</f>
        <v/>
      </c>
      <c r="AO129" s="36" t="str">
        <f t="shared" si="14"/>
        <v/>
      </c>
      <c r="AP129" s="36" t="str">
        <f>_xlfn.IFNA(VLOOKUP(AG129,Tipologia!$A$20:$C$24,3,0),"")</f>
        <v/>
      </c>
      <c r="AQ129" s="36" t="str">
        <f t="shared" si="15"/>
        <v/>
      </c>
      <c r="AR129" s="36" t="str">
        <f>_xlfn.IFNA(VLOOKUP($AK129,Tipologia!$A$36:$B$40,2,FALSE),"")</f>
        <v/>
      </c>
      <c r="AS129" s="36" t="str">
        <f>_xlfn.IFNA(VLOOKUP(AL129,Tipologia!$A$44:$B$51,2,0),"")</f>
        <v/>
      </c>
      <c r="AT129" s="36" t="str">
        <f t="shared" si="16"/>
        <v xml:space="preserve">  </v>
      </c>
      <c r="AU129" s="36" t="str">
        <f t="shared" si="17"/>
        <v/>
      </c>
      <c r="AV129" s="36" t="str">
        <f t="shared" si="18"/>
        <v/>
      </c>
      <c r="AW129" s="57" t="str">
        <f t="shared" si="19"/>
        <v/>
      </c>
      <c r="AX129" s="37" t="str">
        <f>_xlfn.IFNA(VLOOKUP(AF129,Tipologia!$B$3:$H$17,4,FALSE),"")</f>
        <v/>
      </c>
      <c r="AY129" s="37" t="str">
        <f t="shared" si="20"/>
        <v/>
      </c>
      <c r="AZ129" s="38" t="str">
        <f>_xlfn.IFNA(VLOOKUP(AF129,Tipologia!$B$3:$H$17,3,FALSE),"")</f>
        <v/>
      </c>
      <c r="BA129" s="38" t="str">
        <f>IFERROR(VLOOKUP(AF129,Tipologia!$B$3:$H$17,5,FALSE),"")</f>
        <v/>
      </c>
      <c r="BB129" s="38" t="str">
        <f>IFERROR(VLOOKUP(AF129,Tipologia!$B$3:$H$17,6,0),"")</f>
        <v/>
      </c>
      <c r="BC129" s="44"/>
      <c r="BD129" s="60"/>
      <c r="BE129" s="44"/>
      <c r="BF129" s="39"/>
      <c r="BG129" s="39"/>
      <c r="BH129" s="102"/>
    </row>
    <row r="130" spans="1:60" ht="90" customHeight="1" x14ac:dyDescent="0.2">
      <c r="A130" s="130" t="str">
        <f t="shared" si="21"/>
        <v/>
      </c>
      <c r="B130" s="44"/>
      <c r="C130" s="34"/>
      <c r="D130" s="34"/>
      <c r="E130" s="34"/>
      <c r="F130" s="34"/>
      <c r="G130" s="44"/>
      <c r="H130" s="59"/>
      <c r="I130" s="59"/>
      <c r="J130" s="44"/>
      <c r="K130" s="44"/>
      <c r="L130" s="44"/>
      <c r="M130" s="44"/>
      <c r="N130" s="44"/>
      <c r="O130" s="44"/>
      <c r="P130" s="63"/>
      <c r="Q130" s="129"/>
      <c r="R130" s="60"/>
      <c r="S130" s="44"/>
      <c r="T130" s="44"/>
      <c r="U130" s="44"/>
      <c r="V130" s="60"/>
      <c r="W130" s="60"/>
      <c r="X130" s="44"/>
      <c r="Y130" s="44"/>
      <c r="Z130" s="44"/>
      <c r="AA130" s="44"/>
      <c r="AB130" s="44"/>
      <c r="AC130" s="44"/>
      <c r="AD130" s="44"/>
      <c r="AE130" s="34"/>
      <c r="AF130" s="34"/>
      <c r="AG130" s="34"/>
      <c r="AH130" s="58" t="str">
        <f t="shared" si="11"/>
        <v xml:space="preserve">  </v>
      </c>
      <c r="AI130" s="55"/>
      <c r="AJ130" s="58" t="str">
        <f t="shared" si="12"/>
        <v/>
      </c>
      <c r="AK130" s="34"/>
      <c r="AL130" s="35"/>
      <c r="AM130" s="58" t="str">
        <f t="shared" si="13"/>
        <v/>
      </c>
      <c r="AN130" s="36" t="str">
        <f>_xlfn.IFNA(VLOOKUP($AF130,Tipologia!$B$3:$H$17,2,FALSE),"")</f>
        <v/>
      </c>
      <c r="AO130" s="36" t="str">
        <f t="shared" si="14"/>
        <v/>
      </c>
      <c r="AP130" s="36" t="str">
        <f>_xlfn.IFNA(VLOOKUP(AG130,Tipologia!$A$20:$C$24,3,0),"")</f>
        <v/>
      </c>
      <c r="AQ130" s="36" t="str">
        <f t="shared" si="15"/>
        <v/>
      </c>
      <c r="AR130" s="36" t="str">
        <f>_xlfn.IFNA(VLOOKUP($AK130,Tipologia!$A$36:$B$40,2,FALSE),"")</f>
        <v/>
      </c>
      <c r="AS130" s="36" t="str">
        <f>_xlfn.IFNA(VLOOKUP(AL130,Tipologia!$A$44:$B$51,2,0),"")</f>
        <v/>
      </c>
      <c r="AT130" s="36" t="str">
        <f t="shared" si="16"/>
        <v xml:space="preserve">  </v>
      </c>
      <c r="AU130" s="36" t="str">
        <f t="shared" si="17"/>
        <v/>
      </c>
      <c r="AV130" s="36" t="str">
        <f t="shared" si="18"/>
        <v/>
      </c>
      <c r="AW130" s="57" t="str">
        <f t="shared" si="19"/>
        <v/>
      </c>
      <c r="AX130" s="37" t="str">
        <f>_xlfn.IFNA(VLOOKUP(AF130,Tipologia!$B$3:$H$17,4,FALSE),"")</f>
        <v/>
      </c>
      <c r="AY130" s="37" t="str">
        <f t="shared" si="20"/>
        <v/>
      </c>
      <c r="AZ130" s="38" t="str">
        <f>_xlfn.IFNA(VLOOKUP(AF130,Tipologia!$B$3:$H$17,3,FALSE),"")</f>
        <v/>
      </c>
      <c r="BA130" s="38" t="str">
        <f>IFERROR(VLOOKUP(AF130,Tipologia!$B$3:$H$17,5,FALSE),"")</f>
        <v/>
      </c>
      <c r="BB130" s="38" t="str">
        <f>IFERROR(VLOOKUP(AF130,Tipologia!$B$3:$H$17,6,0),"")</f>
        <v/>
      </c>
      <c r="BC130" s="44"/>
      <c r="BD130" s="60"/>
      <c r="BE130" s="44"/>
      <c r="BF130" s="39"/>
      <c r="BG130" s="39"/>
      <c r="BH130" s="102"/>
    </row>
    <row r="131" spans="1:60" ht="90" customHeight="1" x14ac:dyDescent="0.2">
      <c r="A131" s="130" t="str">
        <f t="shared" si="21"/>
        <v/>
      </c>
      <c r="B131" s="44"/>
      <c r="C131" s="34"/>
      <c r="D131" s="34"/>
      <c r="E131" s="34"/>
      <c r="F131" s="34"/>
      <c r="G131" s="44"/>
      <c r="H131" s="59"/>
      <c r="I131" s="59"/>
      <c r="J131" s="44"/>
      <c r="K131" s="44"/>
      <c r="L131" s="44"/>
      <c r="M131" s="44"/>
      <c r="N131" s="44"/>
      <c r="O131" s="44"/>
      <c r="P131" s="63"/>
      <c r="Q131" s="129"/>
      <c r="R131" s="60"/>
      <c r="S131" s="44"/>
      <c r="T131" s="44"/>
      <c r="U131" s="44"/>
      <c r="V131" s="60"/>
      <c r="W131" s="60"/>
      <c r="X131" s="44"/>
      <c r="Y131" s="44"/>
      <c r="Z131" s="44"/>
      <c r="AA131" s="44"/>
      <c r="AB131" s="44"/>
      <c r="AC131" s="44"/>
      <c r="AD131" s="44"/>
      <c r="AE131" s="34"/>
      <c r="AF131" s="34"/>
      <c r="AG131" s="34"/>
      <c r="AH131" s="58" t="str">
        <f t="shared" si="11"/>
        <v xml:space="preserve">  </v>
      </c>
      <c r="AI131" s="55"/>
      <c r="AJ131" s="58" t="str">
        <f t="shared" si="12"/>
        <v/>
      </c>
      <c r="AK131" s="34"/>
      <c r="AL131" s="35"/>
      <c r="AM131" s="58" t="str">
        <f t="shared" si="13"/>
        <v/>
      </c>
      <c r="AN131" s="36" t="str">
        <f>_xlfn.IFNA(VLOOKUP($AF131,Tipologia!$B$3:$H$17,2,FALSE),"")</f>
        <v/>
      </c>
      <c r="AO131" s="36" t="str">
        <f t="shared" si="14"/>
        <v/>
      </c>
      <c r="AP131" s="36" t="str">
        <f>_xlfn.IFNA(VLOOKUP(AG131,Tipologia!$A$20:$C$24,3,0),"")</f>
        <v/>
      </c>
      <c r="AQ131" s="36" t="str">
        <f t="shared" si="15"/>
        <v/>
      </c>
      <c r="AR131" s="36" t="str">
        <f>_xlfn.IFNA(VLOOKUP($AK131,Tipologia!$A$36:$B$40,2,FALSE),"")</f>
        <v/>
      </c>
      <c r="AS131" s="36" t="str">
        <f>_xlfn.IFNA(VLOOKUP(AL131,Tipologia!$A$44:$B$51,2,0),"")</f>
        <v/>
      </c>
      <c r="AT131" s="36" t="str">
        <f t="shared" si="16"/>
        <v xml:space="preserve">  </v>
      </c>
      <c r="AU131" s="36" t="str">
        <f t="shared" si="17"/>
        <v/>
      </c>
      <c r="AV131" s="36" t="str">
        <f t="shared" si="18"/>
        <v/>
      </c>
      <c r="AW131" s="57" t="str">
        <f t="shared" si="19"/>
        <v/>
      </c>
      <c r="AX131" s="37" t="str">
        <f>_xlfn.IFNA(VLOOKUP(AF131,Tipologia!$B$3:$H$17,4,FALSE),"")</f>
        <v/>
      </c>
      <c r="AY131" s="37" t="str">
        <f t="shared" si="20"/>
        <v/>
      </c>
      <c r="AZ131" s="38" t="str">
        <f>_xlfn.IFNA(VLOOKUP(AF131,Tipologia!$B$3:$H$17,3,FALSE),"")</f>
        <v/>
      </c>
      <c r="BA131" s="38" t="str">
        <f>IFERROR(VLOOKUP(AF131,Tipologia!$B$3:$H$17,5,FALSE),"")</f>
        <v/>
      </c>
      <c r="BB131" s="38" t="str">
        <f>IFERROR(VLOOKUP(AF131,Tipologia!$B$3:$H$17,6,0),"")</f>
        <v/>
      </c>
      <c r="BC131" s="44"/>
      <c r="BD131" s="60"/>
      <c r="BE131" s="44"/>
      <c r="BF131" s="39"/>
      <c r="BG131" s="39"/>
      <c r="BH131" s="102"/>
    </row>
    <row r="132" spans="1:60" ht="90" customHeight="1" x14ac:dyDescent="0.2">
      <c r="A132" s="130" t="str">
        <f t="shared" si="21"/>
        <v/>
      </c>
      <c r="B132" s="44"/>
      <c r="C132" s="34"/>
      <c r="D132" s="34"/>
      <c r="E132" s="34"/>
      <c r="F132" s="34"/>
      <c r="G132" s="44"/>
      <c r="H132" s="59"/>
      <c r="I132" s="59"/>
      <c r="J132" s="44"/>
      <c r="K132" s="44"/>
      <c r="L132" s="44"/>
      <c r="M132" s="44"/>
      <c r="N132" s="44"/>
      <c r="O132" s="44"/>
      <c r="P132" s="63"/>
      <c r="Q132" s="129"/>
      <c r="R132" s="60"/>
      <c r="S132" s="44"/>
      <c r="T132" s="44"/>
      <c r="U132" s="44"/>
      <c r="V132" s="60"/>
      <c r="W132" s="60"/>
      <c r="X132" s="44"/>
      <c r="Y132" s="44"/>
      <c r="Z132" s="44"/>
      <c r="AA132" s="44"/>
      <c r="AB132" s="44"/>
      <c r="AC132" s="44"/>
      <c r="AD132" s="44"/>
      <c r="AE132" s="34"/>
      <c r="AF132" s="34"/>
      <c r="AG132" s="34"/>
      <c r="AH132" s="58" t="str">
        <f t="shared" si="11"/>
        <v xml:space="preserve">  </v>
      </c>
      <c r="AI132" s="55"/>
      <c r="AJ132" s="58" t="str">
        <f t="shared" si="12"/>
        <v/>
      </c>
      <c r="AK132" s="34"/>
      <c r="AL132" s="35"/>
      <c r="AM132" s="58" t="str">
        <f t="shared" si="13"/>
        <v/>
      </c>
      <c r="AN132" s="36" t="str">
        <f>_xlfn.IFNA(VLOOKUP($AF132,Tipologia!$B$3:$H$17,2,FALSE),"")</f>
        <v/>
      </c>
      <c r="AO132" s="36" t="str">
        <f t="shared" si="14"/>
        <v/>
      </c>
      <c r="AP132" s="36" t="str">
        <f>_xlfn.IFNA(VLOOKUP(AG132,Tipologia!$A$20:$C$24,3,0),"")</f>
        <v/>
      </c>
      <c r="AQ132" s="36" t="str">
        <f t="shared" si="15"/>
        <v/>
      </c>
      <c r="AR132" s="36" t="str">
        <f>_xlfn.IFNA(VLOOKUP($AK132,Tipologia!$A$36:$B$40,2,FALSE),"")</f>
        <v/>
      </c>
      <c r="AS132" s="36" t="str">
        <f>_xlfn.IFNA(VLOOKUP(AL132,Tipologia!$A$44:$B$51,2,0),"")</f>
        <v/>
      </c>
      <c r="AT132" s="36" t="str">
        <f t="shared" si="16"/>
        <v xml:space="preserve">  </v>
      </c>
      <c r="AU132" s="36" t="str">
        <f t="shared" si="17"/>
        <v/>
      </c>
      <c r="AV132" s="36" t="str">
        <f t="shared" si="18"/>
        <v/>
      </c>
      <c r="AW132" s="57" t="str">
        <f t="shared" si="19"/>
        <v/>
      </c>
      <c r="AX132" s="37" t="str">
        <f>_xlfn.IFNA(VLOOKUP(AF132,Tipologia!$B$3:$H$17,4,FALSE),"")</f>
        <v/>
      </c>
      <c r="AY132" s="37" t="str">
        <f t="shared" si="20"/>
        <v/>
      </c>
      <c r="AZ132" s="38" t="str">
        <f>_xlfn.IFNA(VLOOKUP(AF132,Tipologia!$B$3:$H$17,3,FALSE),"")</f>
        <v/>
      </c>
      <c r="BA132" s="38" t="str">
        <f>IFERROR(VLOOKUP(AF132,Tipologia!$B$3:$H$17,5,FALSE),"")</f>
        <v/>
      </c>
      <c r="BB132" s="38" t="str">
        <f>IFERROR(VLOOKUP(AF132,Tipologia!$B$3:$H$17,6,0),"")</f>
        <v/>
      </c>
      <c r="BC132" s="44"/>
      <c r="BD132" s="60"/>
      <c r="BE132" s="44"/>
      <c r="BF132" s="39"/>
      <c r="BG132" s="39"/>
      <c r="BH132" s="102"/>
    </row>
    <row r="133" spans="1:60" ht="90" customHeight="1" x14ac:dyDescent="0.2">
      <c r="A133" s="130" t="str">
        <f t="shared" si="21"/>
        <v/>
      </c>
      <c r="B133" s="44"/>
      <c r="C133" s="34"/>
      <c r="D133" s="34"/>
      <c r="E133" s="34"/>
      <c r="F133" s="34"/>
      <c r="G133" s="44"/>
      <c r="H133" s="59"/>
      <c r="I133" s="59"/>
      <c r="J133" s="44"/>
      <c r="K133" s="44"/>
      <c r="L133" s="44"/>
      <c r="M133" s="44"/>
      <c r="N133" s="44"/>
      <c r="O133" s="44"/>
      <c r="P133" s="63"/>
      <c r="Q133" s="129"/>
      <c r="R133" s="60"/>
      <c r="S133" s="44"/>
      <c r="T133" s="44"/>
      <c r="U133" s="44"/>
      <c r="V133" s="60"/>
      <c r="W133" s="60"/>
      <c r="X133" s="44"/>
      <c r="Y133" s="44"/>
      <c r="Z133" s="44"/>
      <c r="AA133" s="44"/>
      <c r="AB133" s="44"/>
      <c r="AC133" s="44"/>
      <c r="AD133" s="44"/>
      <c r="AE133" s="34"/>
      <c r="AF133" s="34"/>
      <c r="AG133" s="34"/>
      <c r="AH133" s="58" t="str">
        <f t="shared" si="11"/>
        <v xml:space="preserve">  </v>
      </c>
      <c r="AI133" s="55"/>
      <c r="AJ133" s="58" t="str">
        <f t="shared" si="12"/>
        <v/>
      </c>
      <c r="AK133" s="34"/>
      <c r="AL133" s="35"/>
      <c r="AM133" s="58" t="str">
        <f t="shared" si="13"/>
        <v/>
      </c>
      <c r="AN133" s="36" t="str">
        <f>_xlfn.IFNA(VLOOKUP($AF133,Tipologia!$B$3:$H$17,2,FALSE),"")</f>
        <v/>
      </c>
      <c r="AO133" s="36" t="str">
        <f t="shared" si="14"/>
        <v/>
      </c>
      <c r="AP133" s="36" t="str">
        <f>_xlfn.IFNA(VLOOKUP(AG133,Tipologia!$A$20:$C$24,3,0),"")</f>
        <v/>
      </c>
      <c r="AQ133" s="36" t="str">
        <f t="shared" si="15"/>
        <v/>
      </c>
      <c r="AR133" s="36" t="str">
        <f>_xlfn.IFNA(VLOOKUP($AK133,Tipologia!$A$36:$B$40,2,FALSE),"")</f>
        <v/>
      </c>
      <c r="AS133" s="36" t="str">
        <f>_xlfn.IFNA(VLOOKUP(AL133,Tipologia!$A$44:$B$51,2,0),"")</f>
        <v/>
      </c>
      <c r="AT133" s="36" t="str">
        <f t="shared" si="16"/>
        <v xml:space="preserve">  </v>
      </c>
      <c r="AU133" s="36" t="str">
        <f t="shared" si="17"/>
        <v/>
      </c>
      <c r="AV133" s="36" t="str">
        <f t="shared" si="18"/>
        <v/>
      </c>
      <c r="AW133" s="57" t="str">
        <f t="shared" si="19"/>
        <v/>
      </c>
      <c r="AX133" s="37" t="str">
        <f>_xlfn.IFNA(VLOOKUP(AF133,Tipologia!$B$3:$H$17,4,FALSE),"")</f>
        <v/>
      </c>
      <c r="AY133" s="37" t="str">
        <f t="shared" si="20"/>
        <v/>
      </c>
      <c r="AZ133" s="38" t="str">
        <f>_xlfn.IFNA(VLOOKUP(AF133,Tipologia!$B$3:$H$17,3,FALSE),"")</f>
        <v/>
      </c>
      <c r="BA133" s="38" t="str">
        <f>IFERROR(VLOOKUP(AF133,Tipologia!$B$3:$H$17,5,FALSE),"")</f>
        <v/>
      </c>
      <c r="BB133" s="38" t="str">
        <f>IFERROR(VLOOKUP(AF133,Tipologia!$B$3:$H$17,6,0),"")</f>
        <v/>
      </c>
      <c r="BC133" s="44"/>
      <c r="BD133" s="60"/>
      <c r="BE133" s="44"/>
      <c r="BF133" s="39"/>
      <c r="BG133" s="39"/>
      <c r="BH133" s="102"/>
    </row>
    <row r="134" spans="1:60" ht="90" customHeight="1" x14ac:dyDescent="0.2">
      <c r="A134" s="130" t="str">
        <f t="shared" si="21"/>
        <v/>
      </c>
      <c r="B134" s="44"/>
      <c r="C134" s="34"/>
      <c r="D134" s="34"/>
      <c r="E134" s="34"/>
      <c r="F134" s="34"/>
      <c r="G134" s="44"/>
      <c r="H134" s="59"/>
      <c r="I134" s="59"/>
      <c r="J134" s="44"/>
      <c r="K134" s="44"/>
      <c r="L134" s="44"/>
      <c r="M134" s="44"/>
      <c r="N134" s="44"/>
      <c r="O134" s="44"/>
      <c r="P134" s="63"/>
      <c r="Q134" s="129"/>
      <c r="R134" s="60"/>
      <c r="S134" s="44"/>
      <c r="T134" s="44"/>
      <c r="U134" s="44"/>
      <c r="V134" s="60"/>
      <c r="W134" s="60"/>
      <c r="X134" s="44"/>
      <c r="Y134" s="44"/>
      <c r="Z134" s="44"/>
      <c r="AA134" s="44"/>
      <c r="AB134" s="44"/>
      <c r="AC134" s="44"/>
      <c r="AD134" s="44"/>
      <c r="AE134" s="34"/>
      <c r="AF134" s="34"/>
      <c r="AG134" s="34"/>
      <c r="AH134" s="58" t="str">
        <f t="shared" si="11"/>
        <v xml:space="preserve">  </v>
      </c>
      <c r="AI134" s="55"/>
      <c r="AJ134" s="58" t="str">
        <f t="shared" si="12"/>
        <v/>
      </c>
      <c r="AK134" s="34"/>
      <c r="AL134" s="35"/>
      <c r="AM134" s="58" t="str">
        <f t="shared" si="13"/>
        <v/>
      </c>
      <c r="AN134" s="36" t="str">
        <f>_xlfn.IFNA(VLOOKUP($AF134,Tipologia!$B$3:$H$17,2,FALSE),"")</f>
        <v/>
      </c>
      <c r="AO134" s="36" t="str">
        <f t="shared" si="14"/>
        <v/>
      </c>
      <c r="AP134" s="36" t="str">
        <f>_xlfn.IFNA(VLOOKUP(AG134,Tipologia!$A$20:$C$24,3,0),"")</f>
        <v/>
      </c>
      <c r="AQ134" s="36" t="str">
        <f t="shared" si="15"/>
        <v/>
      </c>
      <c r="AR134" s="36" t="str">
        <f>_xlfn.IFNA(VLOOKUP($AK134,Tipologia!$A$36:$B$40,2,FALSE),"")</f>
        <v/>
      </c>
      <c r="AS134" s="36" t="str">
        <f>_xlfn.IFNA(VLOOKUP(AL134,Tipologia!$A$44:$B$51,2,0),"")</f>
        <v/>
      </c>
      <c r="AT134" s="36" t="str">
        <f t="shared" si="16"/>
        <v xml:space="preserve">  </v>
      </c>
      <c r="AU134" s="36" t="str">
        <f t="shared" si="17"/>
        <v/>
      </c>
      <c r="AV134" s="36" t="str">
        <f t="shared" si="18"/>
        <v/>
      </c>
      <c r="AW134" s="57" t="str">
        <f t="shared" si="19"/>
        <v/>
      </c>
      <c r="AX134" s="37" t="str">
        <f>_xlfn.IFNA(VLOOKUP(AF134,Tipologia!$B$3:$H$17,4,FALSE),"")</f>
        <v/>
      </c>
      <c r="AY134" s="37" t="str">
        <f t="shared" si="20"/>
        <v/>
      </c>
      <c r="AZ134" s="38" t="str">
        <f>_xlfn.IFNA(VLOOKUP(AF134,Tipologia!$B$3:$H$17,3,FALSE),"")</f>
        <v/>
      </c>
      <c r="BA134" s="38" t="str">
        <f>IFERROR(VLOOKUP(AF134,Tipologia!$B$3:$H$17,5,FALSE),"")</f>
        <v/>
      </c>
      <c r="BB134" s="38" t="str">
        <f>IFERROR(VLOOKUP(AF134,Tipologia!$B$3:$H$17,6,0),"")</f>
        <v/>
      </c>
      <c r="BC134" s="44"/>
      <c r="BD134" s="60"/>
      <c r="BE134" s="44"/>
      <c r="BF134" s="39"/>
      <c r="BG134" s="39"/>
      <c r="BH134" s="102"/>
    </row>
    <row r="135" spans="1:60" ht="90" customHeight="1" x14ac:dyDescent="0.2">
      <c r="A135" s="130" t="str">
        <f t="shared" si="21"/>
        <v/>
      </c>
      <c r="B135" s="44"/>
      <c r="C135" s="34"/>
      <c r="D135" s="34"/>
      <c r="E135" s="34"/>
      <c r="F135" s="34"/>
      <c r="G135" s="44"/>
      <c r="H135" s="59"/>
      <c r="I135" s="59"/>
      <c r="J135" s="44"/>
      <c r="K135" s="44"/>
      <c r="L135" s="44"/>
      <c r="M135" s="44"/>
      <c r="N135" s="44"/>
      <c r="O135" s="44"/>
      <c r="P135" s="63"/>
      <c r="Q135" s="129"/>
      <c r="R135" s="60"/>
      <c r="S135" s="44"/>
      <c r="T135" s="44"/>
      <c r="U135" s="44"/>
      <c r="V135" s="60"/>
      <c r="W135" s="60"/>
      <c r="X135" s="44"/>
      <c r="Y135" s="44"/>
      <c r="Z135" s="44"/>
      <c r="AA135" s="44"/>
      <c r="AB135" s="44"/>
      <c r="AC135" s="44"/>
      <c r="AD135" s="44"/>
      <c r="AE135" s="34"/>
      <c r="AF135" s="34"/>
      <c r="AG135" s="34"/>
      <c r="AH135" s="58" t="str">
        <f t="shared" si="11"/>
        <v xml:space="preserve">  </v>
      </c>
      <c r="AI135" s="55"/>
      <c r="AJ135" s="58" t="str">
        <f t="shared" si="12"/>
        <v/>
      </c>
      <c r="AK135" s="34"/>
      <c r="AL135" s="35"/>
      <c r="AM135" s="58" t="str">
        <f t="shared" si="13"/>
        <v/>
      </c>
      <c r="AN135" s="36" t="str">
        <f>_xlfn.IFNA(VLOOKUP($AF135,Tipologia!$B$3:$H$17,2,FALSE),"")</f>
        <v/>
      </c>
      <c r="AO135" s="36" t="str">
        <f t="shared" si="14"/>
        <v/>
      </c>
      <c r="AP135" s="36" t="str">
        <f>_xlfn.IFNA(VLOOKUP(AG135,Tipologia!$A$20:$C$24,3,0),"")</f>
        <v/>
      </c>
      <c r="AQ135" s="36" t="str">
        <f t="shared" si="15"/>
        <v/>
      </c>
      <c r="AR135" s="36" t="str">
        <f>_xlfn.IFNA(VLOOKUP($AK135,Tipologia!$A$36:$B$40,2,FALSE),"")</f>
        <v/>
      </c>
      <c r="AS135" s="36" t="str">
        <f>_xlfn.IFNA(VLOOKUP(AL135,Tipologia!$A$44:$B$51,2,0),"")</f>
        <v/>
      </c>
      <c r="AT135" s="36" t="str">
        <f t="shared" si="16"/>
        <v xml:space="preserve">  </v>
      </c>
      <c r="AU135" s="36" t="str">
        <f t="shared" si="17"/>
        <v/>
      </c>
      <c r="AV135" s="36" t="str">
        <f t="shared" si="18"/>
        <v/>
      </c>
      <c r="AW135" s="57" t="str">
        <f t="shared" si="19"/>
        <v/>
      </c>
      <c r="AX135" s="37" t="str">
        <f>_xlfn.IFNA(VLOOKUP(AF135,Tipologia!$B$3:$H$17,4,FALSE),"")</f>
        <v/>
      </c>
      <c r="AY135" s="37" t="str">
        <f t="shared" si="20"/>
        <v/>
      </c>
      <c r="AZ135" s="38" t="str">
        <f>_xlfn.IFNA(VLOOKUP(AF135,Tipologia!$B$3:$H$17,3,FALSE),"")</f>
        <v/>
      </c>
      <c r="BA135" s="38" t="str">
        <f>IFERROR(VLOOKUP(AF135,Tipologia!$B$3:$H$17,5,FALSE),"")</f>
        <v/>
      </c>
      <c r="BB135" s="38" t="str">
        <f>IFERROR(VLOOKUP(AF135,Tipologia!$B$3:$H$17,6,0),"")</f>
        <v/>
      </c>
      <c r="BC135" s="44"/>
      <c r="BD135" s="60"/>
      <c r="BE135" s="44"/>
      <c r="BF135" s="39"/>
      <c r="BG135" s="39"/>
      <c r="BH135" s="102"/>
    </row>
    <row r="136" spans="1:60" ht="90" customHeight="1" x14ac:dyDescent="0.2">
      <c r="A136" s="130" t="str">
        <f t="shared" si="21"/>
        <v/>
      </c>
      <c r="B136" s="44"/>
      <c r="C136" s="34"/>
      <c r="D136" s="34"/>
      <c r="E136" s="34"/>
      <c r="F136" s="34"/>
      <c r="G136" s="44"/>
      <c r="H136" s="59"/>
      <c r="I136" s="59"/>
      <c r="J136" s="44"/>
      <c r="K136" s="44"/>
      <c r="L136" s="44"/>
      <c r="M136" s="44"/>
      <c r="N136" s="44"/>
      <c r="O136" s="44"/>
      <c r="P136" s="63"/>
      <c r="Q136" s="129"/>
      <c r="R136" s="60"/>
      <c r="S136" s="44"/>
      <c r="T136" s="44"/>
      <c r="U136" s="44"/>
      <c r="V136" s="60"/>
      <c r="W136" s="60"/>
      <c r="X136" s="44"/>
      <c r="Y136" s="44"/>
      <c r="Z136" s="44"/>
      <c r="AA136" s="44"/>
      <c r="AB136" s="44"/>
      <c r="AC136" s="44"/>
      <c r="AD136" s="44"/>
      <c r="AE136" s="34"/>
      <c r="AF136" s="34"/>
      <c r="AG136" s="34"/>
      <c r="AH136" s="58" t="str">
        <f t="shared" si="11"/>
        <v xml:space="preserve">  </v>
      </c>
      <c r="AI136" s="55"/>
      <c r="AJ136" s="58" t="str">
        <f t="shared" si="12"/>
        <v/>
      </c>
      <c r="AK136" s="34"/>
      <c r="AL136" s="35"/>
      <c r="AM136" s="58" t="str">
        <f t="shared" si="13"/>
        <v/>
      </c>
      <c r="AN136" s="36" t="str">
        <f>_xlfn.IFNA(VLOOKUP($AF136,Tipologia!$B$3:$H$17,2,FALSE),"")</f>
        <v/>
      </c>
      <c r="AO136" s="36" t="str">
        <f t="shared" si="14"/>
        <v/>
      </c>
      <c r="AP136" s="36" t="str">
        <f>_xlfn.IFNA(VLOOKUP(AG136,Tipologia!$A$20:$C$24,3,0),"")</f>
        <v/>
      </c>
      <c r="AQ136" s="36" t="str">
        <f t="shared" si="15"/>
        <v/>
      </c>
      <c r="AR136" s="36" t="str">
        <f>_xlfn.IFNA(VLOOKUP($AK136,Tipologia!$A$36:$B$40,2,FALSE),"")</f>
        <v/>
      </c>
      <c r="AS136" s="36" t="str">
        <f>_xlfn.IFNA(VLOOKUP(AL136,Tipologia!$A$44:$B$51,2,0),"")</f>
        <v/>
      </c>
      <c r="AT136" s="36" t="str">
        <f t="shared" si="16"/>
        <v xml:space="preserve">  </v>
      </c>
      <c r="AU136" s="36" t="str">
        <f t="shared" si="17"/>
        <v/>
      </c>
      <c r="AV136" s="36" t="str">
        <f t="shared" si="18"/>
        <v/>
      </c>
      <c r="AW136" s="57" t="str">
        <f t="shared" si="19"/>
        <v/>
      </c>
      <c r="AX136" s="37" t="str">
        <f>_xlfn.IFNA(VLOOKUP(AF136,Tipologia!$B$3:$H$17,4,FALSE),"")</f>
        <v/>
      </c>
      <c r="AY136" s="37" t="str">
        <f t="shared" si="20"/>
        <v/>
      </c>
      <c r="AZ136" s="38" t="str">
        <f>_xlfn.IFNA(VLOOKUP(AF136,Tipologia!$B$3:$H$17,3,FALSE),"")</f>
        <v/>
      </c>
      <c r="BA136" s="38" t="str">
        <f>IFERROR(VLOOKUP(AF136,Tipologia!$B$3:$H$17,5,FALSE),"")</f>
        <v/>
      </c>
      <c r="BB136" s="38" t="str">
        <f>IFERROR(VLOOKUP(AF136,Tipologia!$B$3:$H$17,6,0),"")</f>
        <v/>
      </c>
      <c r="BC136" s="44"/>
      <c r="BD136" s="60"/>
      <c r="BE136" s="44"/>
      <c r="BF136" s="39"/>
      <c r="BG136" s="39"/>
      <c r="BH136" s="102"/>
    </row>
    <row r="137" spans="1:60" ht="90" customHeight="1" x14ac:dyDescent="0.2">
      <c r="A137" s="130" t="str">
        <f t="shared" si="21"/>
        <v/>
      </c>
      <c r="B137" s="44"/>
      <c r="C137" s="34"/>
      <c r="D137" s="34"/>
      <c r="E137" s="34"/>
      <c r="F137" s="34"/>
      <c r="G137" s="44"/>
      <c r="H137" s="59"/>
      <c r="I137" s="59"/>
      <c r="J137" s="44"/>
      <c r="K137" s="44"/>
      <c r="L137" s="44"/>
      <c r="M137" s="44"/>
      <c r="N137" s="44"/>
      <c r="O137" s="44"/>
      <c r="P137" s="63"/>
      <c r="Q137" s="129"/>
      <c r="R137" s="60"/>
      <c r="S137" s="44"/>
      <c r="T137" s="44"/>
      <c r="U137" s="44"/>
      <c r="V137" s="60"/>
      <c r="W137" s="60"/>
      <c r="X137" s="44"/>
      <c r="Y137" s="44"/>
      <c r="Z137" s="44"/>
      <c r="AA137" s="44"/>
      <c r="AB137" s="44"/>
      <c r="AC137" s="44"/>
      <c r="AD137" s="44"/>
      <c r="AE137" s="34"/>
      <c r="AF137" s="34"/>
      <c r="AG137" s="34"/>
      <c r="AH137" s="58" t="str">
        <f t="shared" ref="AH137:AH200" si="22">AT137</f>
        <v xml:space="preserve">  </v>
      </c>
      <c r="AI137" s="55"/>
      <c r="AJ137" s="58" t="str">
        <f t="shared" ref="AJ137:AJ200" si="23">AU137</f>
        <v/>
      </c>
      <c r="AK137" s="34"/>
      <c r="AL137" s="35"/>
      <c r="AM137" s="58" t="str">
        <f t="shared" ref="AM137:AM200" si="24">AV137</f>
        <v/>
      </c>
      <c r="AN137" s="36" t="str">
        <f>_xlfn.IFNA(VLOOKUP($AF137,Tipologia!$B$3:$H$17,2,FALSE),"")</f>
        <v/>
      </c>
      <c r="AO137" s="36" t="str">
        <f t="shared" ref="AO137:AO200" si="25">IF(AF137="","",IF(AN137="Bajo",1,IF(AN137="Medio",2,3)))</f>
        <v/>
      </c>
      <c r="AP137" s="36" t="str">
        <f>_xlfn.IFNA(VLOOKUP(AG137,Tipologia!$A$20:$C$24,3,0),"")</f>
        <v/>
      </c>
      <c r="AQ137" s="36" t="str">
        <f t="shared" ref="AQ137:AQ200" si="26">IF(AG137="","",IF(AP137="Bajo",1,IF(AP137="Medio",2,3)))</f>
        <v/>
      </c>
      <c r="AR137" s="36" t="str">
        <f>_xlfn.IFNA(VLOOKUP($AK137,Tipologia!$A$36:$B$40,2,FALSE),"")</f>
        <v/>
      </c>
      <c r="AS137" s="36" t="str">
        <f>_xlfn.IFNA(VLOOKUP(AL137,Tipologia!$A$44:$B$51,2,0),"")</f>
        <v/>
      </c>
      <c r="AT137" s="36" t="str">
        <f t="shared" ref="AT137:AT200" si="27">IF(MAX(AO137,AQ137)=3,"Alto",IF(MAX(AO137,AQ137)=2,"Medio",IF(MAX(AO137,AQ137)=1,"Bajo","  ")))</f>
        <v xml:space="preserve">  </v>
      </c>
      <c r="AU137" s="36" t="str">
        <f t="shared" ref="AU137:AU200" si="28">IF(AI137="","",IF(AI137="Información cuya pérdida de exactitud y completitud puede conllevar un impacto negativo severo.","Alto",IF(AI137="Información cuya pérdida de exactitud y completitud puede conllevar un impacto negativo.","Medio",IF(AI137="Información cuya pérdida de exactitud y completitud conlleva un impacto no significativo para la entidad o entes externos.","","Bajo"))))</f>
        <v/>
      </c>
      <c r="AV137" s="36" t="str">
        <f t="shared" ref="AV137:AV200" si="29">IF(SUM($AR137,$AS137)&gt;=3,"Alto",IF(SUM($AR137,$AS137)&gt;=2,"Medio",IF(SUM(AR137:AS137)&gt;0,"Bajo","")))</f>
        <v/>
      </c>
      <c r="AW137" s="57" t="str">
        <f t="shared" ref="AW137:AW200" si="30">IF(AV137="","",IF(AND(AT137="Bajo",AU137="Bajo",AV137="Bajo"),"Bajo",IF(AND(AT137="Alto",AU137="Alto",AV137="Alto"),"Alto",IF(COUNTIF(AT137:AV137,"Alto")=2,"Alto","Medio"))))</f>
        <v/>
      </c>
      <c r="AX137" s="37" t="str">
        <f>_xlfn.IFNA(VLOOKUP(AF137,Tipologia!$B$3:$H$17,4,FALSE),"")</f>
        <v/>
      </c>
      <c r="AY137" s="37" t="str">
        <f t="shared" ref="AY137:AY200" si="31">IF(AX137="Información_pública","IPB",IF(AX137="Información_Pública_Clasificada","IPC",IF(AX137="Información_Pública_Reservada","IPR",IF(AX137="",""))))</f>
        <v/>
      </c>
      <c r="AZ137" s="38" t="str">
        <f>_xlfn.IFNA(VLOOKUP(AF137,Tipologia!$B$3:$H$17,3,FALSE),"")</f>
        <v/>
      </c>
      <c r="BA137" s="38" t="str">
        <f>IFERROR(VLOOKUP(AF137,Tipologia!$B$3:$H$17,5,FALSE),"")</f>
        <v/>
      </c>
      <c r="BB137" s="38" t="str">
        <f>IFERROR(VLOOKUP(AF137,Tipologia!$B$3:$H$17,6,0),"")</f>
        <v/>
      </c>
      <c r="BC137" s="44"/>
      <c r="BD137" s="60"/>
      <c r="BE137" s="44"/>
      <c r="BF137" s="39"/>
      <c r="BG137" s="39"/>
      <c r="BH137" s="102"/>
    </row>
    <row r="138" spans="1:60" ht="90" customHeight="1" x14ac:dyDescent="0.2">
      <c r="A138" s="130" t="str">
        <f t="shared" ref="A138:A201" si="32">IFERROR(IF(B138="","",A137+1),"")</f>
        <v/>
      </c>
      <c r="B138" s="44"/>
      <c r="C138" s="34"/>
      <c r="D138" s="34"/>
      <c r="E138" s="34"/>
      <c r="F138" s="34"/>
      <c r="G138" s="44"/>
      <c r="H138" s="59"/>
      <c r="I138" s="59"/>
      <c r="J138" s="44"/>
      <c r="K138" s="44"/>
      <c r="L138" s="44"/>
      <c r="M138" s="44"/>
      <c r="N138" s="44"/>
      <c r="O138" s="44"/>
      <c r="P138" s="63"/>
      <c r="Q138" s="129"/>
      <c r="R138" s="60"/>
      <c r="S138" s="44"/>
      <c r="T138" s="44"/>
      <c r="U138" s="44"/>
      <c r="V138" s="60"/>
      <c r="W138" s="60"/>
      <c r="X138" s="44"/>
      <c r="Y138" s="44"/>
      <c r="Z138" s="44"/>
      <c r="AA138" s="44"/>
      <c r="AB138" s="44"/>
      <c r="AC138" s="44"/>
      <c r="AD138" s="44"/>
      <c r="AE138" s="34"/>
      <c r="AF138" s="34"/>
      <c r="AG138" s="34"/>
      <c r="AH138" s="58" t="str">
        <f t="shared" si="22"/>
        <v xml:space="preserve">  </v>
      </c>
      <c r="AI138" s="55"/>
      <c r="AJ138" s="58" t="str">
        <f t="shared" si="23"/>
        <v/>
      </c>
      <c r="AK138" s="34"/>
      <c r="AL138" s="35"/>
      <c r="AM138" s="58" t="str">
        <f t="shared" si="24"/>
        <v/>
      </c>
      <c r="AN138" s="36" t="str">
        <f>_xlfn.IFNA(VLOOKUP($AF138,Tipologia!$B$3:$H$17,2,FALSE),"")</f>
        <v/>
      </c>
      <c r="AO138" s="36" t="str">
        <f t="shared" si="25"/>
        <v/>
      </c>
      <c r="AP138" s="36" t="str">
        <f>_xlfn.IFNA(VLOOKUP(AG138,Tipologia!$A$20:$C$24,3,0),"")</f>
        <v/>
      </c>
      <c r="AQ138" s="36" t="str">
        <f t="shared" si="26"/>
        <v/>
      </c>
      <c r="AR138" s="36" t="str">
        <f>_xlfn.IFNA(VLOOKUP($AK138,Tipologia!$A$36:$B$40,2,FALSE),"")</f>
        <v/>
      </c>
      <c r="AS138" s="36" t="str">
        <f>_xlfn.IFNA(VLOOKUP(AL138,Tipologia!$A$44:$B$51,2,0),"")</f>
        <v/>
      </c>
      <c r="AT138" s="36" t="str">
        <f t="shared" si="27"/>
        <v xml:space="preserve">  </v>
      </c>
      <c r="AU138" s="36" t="str">
        <f t="shared" si="28"/>
        <v/>
      </c>
      <c r="AV138" s="36" t="str">
        <f t="shared" si="29"/>
        <v/>
      </c>
      <c r="AW138" s="57" t="str">
        <f t="shared" si="30"/>
        <v/>
      </c>
      <c r="AX138" s="37" t="str">
        <f>_xlfn.IFNA(VLOOKUP(AF138,Tipologia!$B$3:$H$17,4,FALSE),"")</f>
        <v/>
      </c>
      <c r="AY138" s="37" t="str">
        <f t="shared" si="31"/>
        <v/>
      </c>
      <c r="AZ138" s="38" t="str">
        <f>_xlfn.IFNA(VLOOKUP(AF138,Tipologia!$B$3:$H$17,3,FALSE),"")</f>
        <v/>
      </c>
      <c r="BA138" s="38" t="str">
        <f>IFERROR(VLOOKUP(AF138,Tipologia!$B$3:$H$17,5,FALSE),"")</f>
        <v/>
      </c>
      <c r="BB138" s="38" t="str">
        <f>IFERROR(VLOOKUP(AF138,Tipologia!$B$3:$H$17,6,0),"")</f>
        <v/>
      </c>
      <c r="BC138" s="44"/>
      <c r="BD138" s="60"/>
      <c r="BE138" s="44"/>
      <c r="BF138" s="39"/>
      <c r="BG138" s="39"/>
      <c r="BH138" s="102"/>
    </row>
    <row r="139" spans="1:60" ht="90" customHeight="1" x14ac:dyDescent="0.2">
      <c r="A139" s="130" t="str">
        <f t="shared" si="32"/>
        <v/>
      </c>
      <c r="B139" s="44"/>
      <c r="C139" s="34"/>
      <c r="D139" s="34"/>
      <c r="E139" s="34"/>
      <c r="F139" s="34"/>
      <c r="G139" s="44"/>
      <c r="H139" s="59"/>
      <c r="I139" s="59"/>
      <c r="J139" s="44"/>
      <c r="K139" s="44"/>
      <c r="L139" s="44"/>
      <c r="M139" s="44"/>
      <c r="N139" s="44"/>
      <c r="O139" s="44"/>
      <c r="P139" s="63"/>
      <c r="Q139" s="129"/>
      <c r="R139" s="60"/>
      <c r="S139" s="44"/>
      <c r="T139" s="44"/>
      <c r="U139" s="44"/>
      <c r="V139" s="60"/>
      <c r="W139" s="60"/>
      <c r="X139" s="44"/>
      <c r="Y139" s="44"/>
      <c r="Z139" s="44"/>
      <c r="AA139" s="44"/>
      <c r="AB139" s="44"/>
      <c r="AC139" s="44"/>
      <c r="AD139" s="44"/>
      <c r="AE139" s="34"/>
      <c r="AF139" s="34"/>
      <c r="AG139" s="34"/>
      <c r="AH139" s="58" t="str">
        <f t="shared" si="22"/>
        <v xml:space="preserve">  </v>
      </c>
      <c r="AI139" s="55"/>
      <c r="AJ139" s="58" t="str">
        <f t="shared" si="23"/>
        <v/>
      </c>
      <c r="AK139" s="34"/>
      <c r="AL139" s="35"/>
      <c r="AM139" s="58" t="str">
        <f t="shared" si="24"/>
        <v/>
      </c>
      <c r="AN139" s="36" t="str">
        <f>_xlfn.IFNA(VLOOKUP($AF139,Tipologia!$B$3:$H$17,2,FALSE),"")</f>
        <v/>
      </c>
      <c r="AO139" s="36" t="str">
        <f t="shared" si="25"/>
        <v/>
      </c>
      <c r="AP139" s="36" t="str">
        <f>_xlfn.IFNA(VLOOKUP(AG139,Tipologia!$A$20:$C$24,3,0),"")</f>
        <v/>
      </c>
      <c r="AQ139" s="36" t="str">
        <f t="shared" si="26"/>
        <v/>
      </c>
      <c r="AR139" s="36" t="str">
        <f>_xlfn.IFNA(VLOOKUP($AK139,Tipologia!$A$36:$B$40,2,FALSE),"")</f>
        <v/>
      </c>
      <c r="AS139" s="36" t="str">
        <f>_xlfn.IFNA(VLOOKUP(AL139,Tipologia!$A$44:$B$51,2,0),"")</f>
        <v/>
      </c>
      <c r="AT139" s="36" t="str">
        <f t="shared" si="27"/>
        <v xml:space="preserve">  </v>
      </c>
      <c r="AU139" s="36" t="str">
        <f t="shared" si="28"/>
        <v/>
      </c>
      <c r="AV139" s="36" t="str">
        <f t="shared" si="29"/>
        <v/>
      </c>
      <c r="AW139" s="57" t="str">
        <f t="shared" si="30"/>
        <v/>
      </c>
      <c r="AX139" s="37" t="str">
        <f>_xlfn.IFNA(VLOOKUP(AF139,Tipologia!$B$3:$H$17,4,FALSE),"")</f>
        <v/>
      </c>
      <c r="AY139" s="37" t="str">
        <f t="shared" si="31"/>
        <v/>
      </c>
      <c r="AZ139" s="38" t="str">
        <f>_xlfn.IFNA(VLOOKUP(AF139,Tipologia!$B$3:$H$17,3,FALSE),"")</f>
        <v/>
      </c>
      <c r="BA139" s="38" t="str">
        <f>IFERROR(VLOOKUP(AF139,Tipologia!$B$3:$H$17,5,FALSE),"")</f>
        <v/>
      </c>
      <c r="BB139" s="38" t="str">
        <f>IFERROR(VLOOKUP(AF139,Tipologia!$B$3:$H$17,6,0),"")</f>
        <v/>
      </c>
      <c r="BC139" s="44"/>
      <c r="BD139" s="60"/>
      <c r="BE139" s="44"/>
      <c r="BF139" s="39"/>
      <c r="BG139" s="39"/>
      <c r="BH139" s="102"/>
    </row>
    <row r="140" spans="1:60" ht="90" customHeight="1" x14ac:dyDescent="0.2">
      <c r="A140" s="130" t="str">
        <f t="shared" si="32"/>
        <v/>
      </c>
      <c r="B140" s="44"/>
      <c r="C140" s="34"/>
      <c r="D140" s="34"/>
      <c r="E140" s="34"/>
      <c r="F140" s="34"/>
      <c r="G140" s="44"/>
      <c r="H140" s="59"/>
      <c r="I140" s="59"/>
      <c r="J140" s="44"/>
      <c r="K140" s="44"/>
      <c r="L140" s="44"/>
      <c r="M140" s="44"/>
      <c r="N140" s="44"/>
      <c r="O140" s="44"/>
      <c r="P140" s="63"/>
      <c r="Q140" s="129"/>
      <c r="R140" s="60"/>
      <c r="S140" s="44"/>
      <c r="T140" s="44"/>
      <c r="U140" s="44"/>
      <c r="V140" s="60"/>
      <c r="W140" s="60"/>
      <c r="X140" s="44"/>
      <c r="Y140" s="44"/>
      <c r="Z140" s="44"/>
      <c r="AA140" s="44"/>
      <c r="AB140" s="44"/>
      <c r="AC140" s="44"/>
      <c r="AD140" s="44"/>
      <c r="AE140" s="34"/>
      <c r="AF140" s="34"/>
      <c r="AG140" s="34"/>
      <c r="AH140" s="58" t="str">
        <f t="shared" si="22"/>
        <v xml:space="preserve">  </v>
      </c>
      <c r="AI140" s="55"/>
      <c r="AJ140" s="58" t="str">
        <f t="shared" si="23"/>
        <v/>
      </c>
      <c r="AK140" s="34"/>
      <c r="AL140" s="35"/>
      <c r="AM140" s="58" t="str">
        <f t="shared" si="24"/>
        <v/>
      </c>
      <c r="AN140" s="36" t="str">
        <f>_xlfn.IFNA(VLOOKUP($AF140,Tipologia!$B$3:$H$17,2,FALSE),"")</f>
        <v/>
      </c>
      <c r="AO140" s="36" t="str">
        <f t="shared" si="25"/>
        <v/>
      </c>
      <c r="AP140" s="36" t="str">
        <f>_xlfn.IFNA(VLOOKUP(AG140,Tipologia!$A$20:$C$24,3,0),"")</f>
        <v/>
      </c>
      <c r="AQ140" s="36" t="str">
        <f t="shared" si="26"/>
        <v/>
      </c>
      <c r="AR140" s="36" t="str">
        <f>_xlfn.IFNA(VLOOKUP($AK140,Tipologia!$A$36:$B$40,2,FALSE),"")</f>
        <v/>
      </c>
      <c r="AS140" s="36" t="str">
        <f>_xlfn.IFNA(VLOOKUP(AL140,Tipologia!$A$44:$B$51,2,0),"")</f>
        <v/>
      </c>
      <c r="AT140" s="36" t="str">
        <f t="shared" si="27"/>
        <v xml:space="preserve">  </v>
      </c>
      <c r="AU140" s="36" t="str">
        <f t="shared" si="28"/>
        <v/>
      </c>
      <c r="AV140" s="36" t="str">
        <f t="shared" si="29"/>
        <v/>
      </c>
      <c r="AW140" s="57" t="str">
        <f t="shared" si="30"/>
        <v/>
      </c>
      <c r="AX140" s="37" t="str">
        <f>_xlfn.IFNA(VLOOKUP(AF140,Tipologia!$B$3:$H$17,4,FALSE),"")</f>
        <v/>
      </c>
      <c r="AY140" s="37" t="str">
        <f t="shared" si="31"/>
        <v/>
      </c>
      <c r="AZ140" s="38" t="str">
        <f>_xlfn.IFNA(VLOOKUP(AF140,Tipologia!$B$3:$H$17,3,FALSE),"")</f>
        <v/>
      </c>
      <c r="BA140" s="38" t="str">
        <f>IFERROR(VLOOKUP(AF140,Tipologia!$B$3:$H$17,5,FALSE),"")</f>
        <v/>
      </c>
      <c r="BB140" s="38" t="str">
        <f>IFERROR(VLOOKUP(AF140,Tipologia!$B$3:$H$17,6,0),"")</f>
        <v/>
      </c>
      <c r="BC140" s="44"/>
      <c r="BD140" s="60"/>
      <c r="BE140" s="44"/>
      <c r="BF140" s="39"/>
      <c r="BG140" s="39"/>
      <c r="BH140" s="102"/>
    </row>
    <row r="141" spans="1:60" ht="90" customHeight="1" x14ac:dyDescent="0.2">
      <c r="A141" s="130" t="str">
        <f t="shared" si="32"/>
        <v/>
      </c>
      <c r="B141" s="44"/>
      <c r="C141" s="34"/>
      <c r="D141" s="34"/>
      <c r="E141" s="34"/>
      <c r="F141" s="34"/>
      <c r="G141" s="44"/>
      <c r="H141" s="59"/>
      <c r="I141" s="59"/>
      <c r="J141" s="44"/>
      <c r="K141" s="44"/>
      <c r="L141" s="44"/>
      <c r="M141" s="44"/>
      <c r="N141" s="44"/>
      <c r="O141" s="44"/>
      <c r="P141" s="63"/>
      <c r="Q141" s="129"/>
      <c r="R141" s="60"/>
      <c r="S141" s="44"/>
      <c r="T141" s="44"/>
      <c r="U141" s="44"/>
      <c r="V141" s="60"/>
      <c r="W141" s="60"/>
      <c r="X141" s="44"/>
      <c r="Y141" s="44"/>
      <c r="Z141" s="44"/>
      <c r="AA141" s="44"/>
      <c r="AB141" s="44"/>
      <c r="AC141" s="44"/>
      <c r="AD141" s="44"/>
      <c r="AE141" s="34"/>
      <c r="AF141" s="34"/>
      <c r="AG141" s="34"/>
      <c r="AH141" s="58" t="str">
        <f t="shared" si="22"/>
        <v xml:space="preserve">  </v>
      </c>
      <c r="AI141" s="55"/>
      <c r="AJ141" s="58" t="str">
        <f t="shared" si="23"/>
        <v/>
      </c>
      <c r="AK141" s="34"/>
      <c r="AL141" s="35"/>
      <c r="AM141" s="58" t="str">
        <f t="shared" si="24"/>
        <v/>
      </c>
      <c r="AN141" s="36" t="str">
        <f>_xlfn.IFNA(VLOOKUP($AF141,Tipologia!$B$3:$H$17,2,FALSE),"")</f>
        <v/>
      </c>
      <c r="AO141" s="36" t="str">
        <f t="shared" si="25"/>
        <v/>
      </c>
      <c r="AP141" s="36" t="str">
        <f>_xlfn.IFNA(VLOOKUP(AG141,Tipologia!$A$20:$C$24,3,0),"")</f>
        <v/>
      </c>
      <c r="AQ141" s="36" t="str">
        <f t="shared" si="26"/>
        <v/>
      </c>
      <c r="AR141" s="36" t="str">
        <f>_xlfn.IFNA(VLOOKUP($AK141,Tipologia!$A$36:$B$40,2,FALSE),"")</f>
        <v/>
      </c>
      <c r="AS141" s="36" t="str">
        <f>_xlfn.IFNA(VLOOKUP(AL141,Tipologia!$A$44:$B$51,2,0),"")</f>
        <v/>
      </c>
      <c r="AT141" s="36" t="str">
        <f t="shared" si="27"/>
        <v xml:space="preserve">  </v>
      </c>
      <c r="AU141" s="36" t="str">
        <f t="shared" si="28"/>
        <v/>
      </c>
      <c r="AV141" s="36" t="str">
        <f t="shared" si="29"/>
        <v/>
      </c>
      <c r="AW141" s="57" t="str">
        <f t="shared" si="30"/>
        <v/>
      </c>
      <c r="AX141" s="37" t="str">
        <f>_xlfn.IFNA(VLOOKUP(AF141,Tipologia!$B$3:$H$17,4,FALSE),"")</f>
        <v/>
      </c>
      <c r="AY141" s="37" t="str">
        <f t="shared" si="31"/>
        <v/>
      </c>
      <c r="AZ141" s="38" t="str">
        <f>_xlfn.IFNA(VLOOKUP(AF141,Tipologia!$B$3:$H$17,3,FALSE),"")</f>
        <v/>
      </c>
      <c r="BA141" s="38" t="str">
        <f>IFERROR(VLOOKUP(AF141,Tipologia!$B$3:$H$17,5,FALSE),"")</f>
        <v/>
      </c>
      <c r="BB141" s="38" t="str">
        <f>IFERROR(VLOOKUP(AF141,Tipologia!$B$3:$H$17,6,0),"")</f>
        <v/>
      </c>
      <c r="BC141" s="44"/>
      <c r="BD141" s="60"/>
      <c r="BE141" s="44"/>
      <c r="BF141" s="39"/>
      <c r="BG141" s="39"/>
      <c r="BH141" s="102"/>
    </row>
    <row r="142" spans="1:60" ht="90" customHeight="1" x14ac:dyDescent="0.2">
      <c r="A142" s="130" t="str">
        <f t="shared" si="32"/>
        <v/>
      </c>
      <c r="B142" s="44"/>
      <c r="C142" s="34"/>
      <c r="D142" s="34"/>
      <c r="E142" s="34"/>
      <c r="F142" s="34"/>
      <c r="G142" s="44"/>
      <c r="H142" s="59"/>
      <c r="I142" s="59"/>
      <c r="J142" s="44"/>
      <c r="K142" s="44"/>
      <c r="L142" s="44"/>
      <c r="M142" s="44"/>
      <c r="N142" s="44"/>
      <c r="O142" s="44"/>
      <c r="P142" s="63"/>
      <c r="Q142" s="129"/>
      <c r="R142" s="60"/>
      <c r="S142" s="44"/>
      <c r="T142" s="44"/>
      <c r="U142" s="44"/>
      <c r="V142" s="60"/>
      <c r="W142" s="60"/>
      <c r="X142" s="44"/>
      <c r="Y142" s="44"/>
      <c r="Z142" s="44"/>
      <c r="AA142" s="44"/>
      <c r="AB142" s="44"/>
      <c r="AC142" s="44"/>
      <c r="AD142" s="44"/>
      <c r="AE142" s="34"/>
      <c r="AF142" s="34"/>
      <c r="AG142" s="34"/>
      <c r="AH142" s="58" t="str">
        <f t="shared" si="22"/>
        <v xml:space="preserve">  </v>
      </c>
      <c r="AI142" s="55"/>
      <c r="AJ142" s="58" t="str">
        <f t="shared" si="23"/>
        <v/>
      </c>
      <c r="AK142" s="34"/>
      <c r="AL142" s="35"/>
      <c r="AM142" s="58" t="str">
        <f t="shared" si="24"/>
        <v/>
      </c>
      <c r="AN142" s="36" t="str">
        <f>_xlfn.IFNA(VLOOKUP($AF142,Tipologia!$B$3:$H$17,2,FALSE),"")</f>
        <v/>
      </c>
      <c r="AO142" s="36" t="str">
        <f t="shared" si="25"/>
        <v/>
      </c>
      <c r="AP142" s="36" t="str">
        <f>_xlfn.IFNA(VLOOKUP(AG142,Tipologia!$A$20:$C$24,3,0),"")</f>
        <v/>
      </c>
      <c r="AQ142" s="36" t="str">
        <f t="shared" si="26"/>
        <v/>
      </c>
      <c r="AR142" s="36" t="str">
        <f>_xlfn.IFNA(VLOOKUP($AK142,Tipologia!$A$36:$B$40,2,FALSE),"")</f>
        <v/>
      </c>
      <c r="AS142" s="36" t="str">
        <f>_xlfn.IFNA(VLOOKUP(AL142,Tipologia!$A$44:$B$51,2,0),"")</f>
        <v/>
      </c>
      <c r="AT142" s="36" t="str">
        <f t="shared" si="27"/>
        <v xml:space="preserve">  </v>
      </c>
      <c r="AU142" s="36" t="str">
        <f t="shared" si="28"/>
        <v/>
      </c>
      <c r="AV142" s="36" t="str">
        <f t="shared" si="29"/>
        <v/>
      </c>
      <c r="AW142" s="57" t="str">
        <f t="shared" si="30"/>
        <v/>
      </c>
      <c r="AX142" s="37" t="str">
        <f>_xlfn.IFNA(VLOOKUP(AF142,Tipologia!$B$3:$H$17,4,FALSE),"")</f>
        <v/>
      </c>
      <c r="AY142" s="37" t="str">
        <f t="shared" si="31"/>
        <v/>
      </c>
      <c r="AZ142" s="38" t="str">
        <f>_xlfn.IFNA(VLOOKUP(AF142,Tipologia!$B$3:$H$17,3,FALSE),"")</f>
        <v/>
      </c>
      <c r="BA142" s="38" t="str">
        <f>IFERROR(VLOOKUP(AF142,Tipologia!$B$3:$H$17,5,FALSE),"")</f>
        <v/>
      </c>
      <c r="BB142" s="38" t="str">
        <f>IFERROR(VLOOKUP(AF142,Tipologia!$B$3:$H$17,6,0),"")</f>
        <v/>
      </c>
      <c r="BC142" s="44"/>
      <c r="BD142" s="60"/>
      <c r="BE142" s="44"/>
      <c r="BF142" s="39"/>
      <c r="BG142" s="39"/>
      <c r="BH142" s="102"/>
    </row>
    <row r="143" spans="1:60" ht="90" customHeight="1" x14ac:dyDescent="0.2">
      <c r="A143" s="130" t="str">
        <f t="shared" si="32"/>
        <v/>
      </c>
      <c r="B143" s="44"/>
      <c r="C143" s="34"/>
      <c r="D143" s="34"/>
      <c r="E143" s="34"/>
      <c r="F143" s="34"/>
      <c r="G143" s="44"/>
      <c r="H143" s="59"/>
      <c r="I143" s="59"/>
      <c r="J143" s="44"/>
      <c r="K143" s="44"/>
      <c r="L143" s="44"/>
      <c r="M143" s="44"/>
      <c r="N143" s="44"/>
      <c r="O143" s="44"/>
      <c r="P143" s="63"/>
      <c r="Q143" s="129"/>
      <c r="R143" s="60"/>
      <c r="S143" s="44"/>
      <c r="T143" s="44"/>
      <c r="U143" s="44"/>
      <c r="V143" s="60"/>
      <c r="W143" s="60"/>
      <c r="X143" s="44"/>
      <c r="Y143" s="44"/>
      <c r="Z143" s="44"/>
      <c r="AA143" s="44"/>
      <c r="AB143" s="44"/>
      <c r="AC143" s="44"/>
      <c r="AD143" s="44"/>
      <c r="AE143" s="34"/>
      <c r="AF143" s="34"/>
      <c r="AG143" s="34"/>
      <c r="AH143" s="58" t="str">
        <f t="shared" si="22"/>
        <v xml:space="preserve">  </v>
      </c>
      <c r="AI143" s="55"/>
      <c r="AJ143" s="58" t="str">
        <f t="shared" si="23"/>
        <v/>
      </c>
      <c r="AK143" s="34"/>
      <c r="AL143" s="35"/>
      <c r="AM143" s="58" t="str">
        <f t="shared" si="24"/>
        <v/>
      </c>
      <c r="AN143" s="36" t="str">
        <f>_xlfn.IFNA(VLOOKUP($AF143,Tipologia!$B$3:$H$17,2,FALSE),"")</f>
        <v/>
      </c>
      <c r="AO143" s="36" t="str">
        <f t="shared" si="25"/>
        <v/>
      </c>
      <c r="AP143" s="36" t="str">
        <f>_xlfn.IFNA(VLOOKUP(AG143,Tipologia!$A$20:$C$24,3,0),"")</f>
        <v/>
      </c>
      <c r="AQ143" s="36" t="str">
        <f t="shared" si="26"/>
        <v/>
      </c>
      <c r="AR143" s="36" t="str">
        <f>_xlfn.IFNA(VLOOKUP($AK143,Tipologia!$A$36:$B$40,2,FALSE),"")</f>
        <v/>
      </c>
      <c r="AS143" s="36" t="str">
        <f>_xlfn.IFNA(VLOOKUP(AL143,Tipologia!$A$44:$B$51,2,0),"")</f>
        <v/>
      </c>
      <c r="AT143" s="36" t="str">
        <f t="shared" si="27"/>
        <v xml:space="preserve">  </v>
      </c>
      <c r="AU143" s="36" t="str">
        <f t="shared" si="28"/>
        <v/>
      </c>
      <c r="AV143" s="36" t="str">
        <f t="shared" si="29"/>
        <v/>
      </c>
      <c r="AW143" s="57" t="str">
        <f t="shared" si="30"/>
        <v/>
      </c>
      <c r="AX143" s="37" t="str">
        <f>_xlfn.IFNA(VLOOKUP(AF143,Tipologia!$B$3:$H$17,4,FALSE),"")</f>
        <v/>
      </c>
      <c r="AY143" s="37" t="str">
        <f t="shared" si="31"/>
        <v/>
      </c>
      <c r="AZ143" s="38" t="str">
        <f>_xlfn.IFNA(VLOOKUP(AF143,Tipologia!$B$3:$H$17,3,FALSE),"")</f>
        <v/>
      </c>
      <c r="BA143" s="38" t="str">
        <f>IFERROR(VLOOKUP(AF143,Tipologia!$B$3:$H$17,5,FALSE),"")</f>
        <v/>
      </c>
      <c r="BB143" s="38" t="str">
        <f>IFERROR(VLOOKUP(AF143,Tipologia!$B$3:$H$17,6,0),"")</f>
        <v/>
      </c>
      <c r="BC143" s="44"/>
      <c r="BD143" s="60"/>
      <c r="BE143" s="44"/>
      <c r="BF143" s="39"/>
      <c r="BG143" s="39"/>
      <c r="BH143" s="102"/>
    </row>
    <row r="144" spans="1:60" ht="90" customHeight="1" x14ac:dyDescent="0.2">
      <c r="A144" s="130" t="str">
        <f t="shared" si="32"/>
        <v/>
      </c>
      <c r="B144" s="44"/>
      <c r="C144" s="34"/>
      <c r="D144" s="34"/>
      <c r="E144" s="34"/>
      <c r="F144" s="34"/>
      <c r="G144" s="44"/>
      <c r="H144" s="59"/>
      <c r="I144" s="59"/>
      <c r="J144" s="44"/>
      <c r="K144" s="44"/>
      <c r="L144" s="44"/>
      <c r="M144" s="44"/>
      <c r="N144" s="44"/>
      <c r="O144" s="44"/>
      <c r="P144" s="63"/>
      <c r="Q144" s="129"/>
      <c r="R144" s="60"/>
      <c r="S144" s="44"/>
      <c r="T144" s="44"/>
      <c r="U144" s="44"/>
      <c r="V144" s="60"/>
      <c r="W144" s="60"/>
      <c r="X144" s="44"/>
      <c r="Y144" s="44"/>
      <c r="Z144" s="44"/>
      <c r="AA144" s="44"/>
      <c r="AB144" s="44"/>
      <c r="AC144" s="44"/>
      <c r="AD144" s="44"/>
      <c r="AE144" s="34"/>
      <c r="AF144" s="34"/>
      <c r="AG144" s="34"/>
      <c r="AH144" s="58" t="str">
        <f t="shared" si="22"/>
        <v xml:space="preserve">  </v>
      </c>
      <c r="AI144" s="55"/>
      <c r="AJ144" s="58" t="str">
        <f t="shared" si="23"/>
        <v/>
      </c>
      <c r="AK144" s="34"/>
      <c r="AL144" s="35"/>
      <c r="AM144" s="58" t="str">
        <f t="shared" si="24"/>
        <v/>
      </c>
      <c r="AN144" s="36" t="str">
        <f>_xlfn.IFNA(VLOOKUP($AF144,Tipologia!$B$3:$H$17,2,FALSE),"")</f>
        <v/>
      </c>
      <c r="AO144" s="36" t="str">
        <f t="shared" si="25"/>
        <v/>
      </c>
      <c r="AP144" s="36" t="str">
        <f>_xlfn.IFNA(VLOOKUP(AG144,Tipologia!$A$20:$C$24,3,0),"")</f>
        <v/>
      </c>
      <c r="AQ144" s="36" t="str">
        <f t="shared" si="26"/>
        <v/>
      </c>
      <c r="AR144" s="36" t="str">
        <f>_xlfn.IFNA(VLOOKUP($AK144,Tipologia!$A$36:$B$40,2,FALSE),"")</f>
        <v/>
      </c>
      <c r="AS144" s="36" t="str">
        <f>_xlfn.IFNA(VLOOKUP(AL144,Tipologia!$A$44:$B$51,2,0),"")</f>
        <v/>
      </c>
      <c r="AT144" s="36" t="str">
        <f t="shared" si="27"/>
        <v xml:space="preserve">  </v>
      </c>
      <c r="AU144" s="36" t="str">
        <f t="shared" si="28"/>
        <v/>
      </c>
      <c r="AV144" s="36" t="str">
        <f t="shared" si="29"/>
        <v/>
      </c>
      <c r="AW144" s="57" t="str">
        <f t="shared" si="30"/>
        <v/>
      </c>
      <c r="AX144" s="37" t="str">
        <f>_xlfn.IFNA(VLOOKUP(AF144,Tipologia!$B$3:$H$17,4,FALSE),"")</f>
        <v/>
      </c>
      <c r="AY144" s="37" t="str">
        <f t="shared" si="31"/>
        <v/>
      </c>
      <c r="AZ144" s="38" t="str">
        <f>_xlfn.IFNA(VLOOKUP(AF144,Tipologia!$B$3:$H$17,3,FALSE),"")</f>
        <v/>
      </c>
      <c r="BA144" s="38" t="str">
        <f>IFERROR(VLOOKUP(AF144,Tipologia!$B$3:$H$17,5,FALSE),"")</f>
        <v/>
      </c>
      <c r="BB144" s="38" t="str">
        <f>IFERROR(VLOOKUP(AF144,Tipologia!$B$3:$H$17,6,0),"")</f>
        <v/>
      </c>
      <c r="BC144" s="44"/>
      <c r="BD144" s="60"/>
      <c r="BE144" s="44"/>
      <c r="BF144" s="39"/>
      <c r="BG144" s="39"/>
      <c r="BH144" s="102"/>
    </row>
    <row r="145" spans="1:60" ht="90" customHeight="1" x14ac:dyDescent="0.2">
      <c r="A145" s="130" t="str">
        <f t="shared" si="32"/>
        <v/>
      </c>
      <c r="B145" s="44"/>
      <c r="C145" s="34"/>
      <c r="D145" s="34"/>
      <c r="E145" s="34"/>
      <c r="F145" s="34"/>
      <c r="G145" s="44"/>
      <c r="H145" s="59"/>
      <c r="I145" s="59"/>
      <c r="J145" s="44"/>
      <c r="K145" s="44"/>
      <c r="L145" s="44"/>
      <c r="M145" s="44"/>
      <c r="N145" s="44"/>
      <c r="O145" s="44"/>
      <c r="P145" s="63"/>
      <c r="Q145" s="129"/>
      <c r="R145" s="60"/>
      <c r="S145" s="44"/>
      <c r="T145" s="44"/>
      <c r="U145" s="44"/>
      <c r="V145" s="60"/>
      <c r="W145" s="60"/>
      <c r="X145" s="44"/>
      <c r="Y145" s="44"/>
      <c r="Z145" s="44"/>
      <c r="AA145" s="44"/>
      <c r="AB145" s="44"/>
      <c r="AC145" s="44"/>
      <c r="AD145" s="44"/>
      <c r="AE145" s="34"/>
      <c r="AF145" s="34"/>
      <c r="AG145" s="34"/>
      <c r="AH145" s="58" t="str">
        <f t="shared" si="22"/>
        <v xml:space="preserve">  </v>
      </c>
      <c r="AI145" s="55"/>
      <c r="AJ145" s="58" t="str">
        <f t="shared" si="23"/>
        <v/>
      </c>
      <c r="AK145" s="34"/>
      <c r="AL145" s="35"/>
      <c r="AM145" s="58" t="str">
        <f t="shared" si="24"/>
        <v/>
      </c>
      <c r="AN145" s="36" t="str">
        <f>_xlfn.IFNA(VLOOKUP($AF145,Tipologia!$B$3:$H$17,2,FALSE),"")</f>
        <v/>
      </c>
      <c r="AO145" s="36" t="str">
        <f t="shared" si="25"/>
        <v/>
      </c>
      <c r="AP145" s="36" t="str">
        <f>_xlfn.IFNA(VLOOKUP(AG145,Tipologia!$A$20:$C$24,3,0),"")</f>
        <v/>
      </c>
      <c r="AQ145" s="36" t="str">
        <f t="shared" si="26"/>
        <v/>
      </c>
      <c r="AR145" s="36" t="str">
        <f>_xlfn.IFNA(VLOOKUP($AK145,Tipologia!$A$36:$B$40,2,FALSE),"")</f>
        <v/>
      </c>
      <c r="AS145" s="36" t="str">
        <f>_xlfn.IFNA(VLOOKUP(AL145,Tipologia!$A$44:$B$51,2,0),"")</f>
        <v/>
      </c>
      <c r="AT145" s="36" t="str">
        <f t="shared" si="27"/>
        <v xml:space="preserve">  </v>
      </c>
      <c r="AU145" s="36" t="str">
        <f t="shared" si="28"/>
        <v/>
      </c>
      <c r="AV145" s="36" t="str">
        <f t="shared" si="29"/>
        <v/>
      </c>
      <c r="AW145" s="57" t="str">
        <f t="shared" si="30"/>
        <v/>
      </c>
      <c r="AX145" s="37" t="str">
        <f>_xlfn.IFNA(VLOOKUP(AF145,Tipologia!$B$3:$H$17,4,FALSE),"")</f>
        <v/>
      </c>
      <c r="AY145" s="37" t="str">
        <f t="shared" si="31"/>
        <v/>
      </c>
      <c r="AZ145" s="38" t="str">
        <f>_xlfn.IFNA(VLOOKUP(AF145,Tipologia!$B$3:$H$17,3,FALSE),"")</f>
        <v/>
      </c>
      <c r="BA145" s="38" t="str">
        <f>IFERROR(VLOOKUP(AF145,Tipologia!$B$3:$H$17,5,FALSE),"")</f>
        <v/>
      </c>
      <c r="BB145" s="38" t="str">
        <f>IFERROR(VLOOKUP(AF145,Tipologia!$B$3:$H$17,6,0),"")</f>
        <v/>
      </c>
      <c r="BC145" s="44"/>
      <c r="BD145" s="60"/>
      <c r="BE145" s="44"/>
      <c r="BF145" s="39"/>
      <c r="BG145" s="39"/>
      <c r="BH145" s="102"/>
    </row>
    <row r="146" spans="1:60" ht="90" customHeight="1" x14ac:dyDescent="0.2">
      <c r="A146" s="130" t="str">
        <f t="shared" si="32"/>
        <v/>
      </c>
      <c r="B146" s="44"/>
      <c r="C146" s="34"/>
      <c r="D146" s="34"/>
      <c r="E146" s="34"/>
      <c r="F146" s="34"/>
      <c r="G146" s="44"/>
      <c r="H146" s="59"/>
      <c r="I146" s="59"/>
      <c r="J146" s="44"/>
      <c r="K146" s="44"/>
      <c r="L146" s="44"/>
      <c r="M146" s="44"/>
      <c r="N146" s="44"/>
      <c r="O146" s="44"/>
      <c r="P146" s="63"/>
      <c r="Q146" s="129"/>
      <c r="R146" s="60"/>
      <c r="S146" s="44"/>
      <c r="T146" s="44"/>
      <c r="U146" s="44"/>
      <c r="V146" s="60"/>
      <c r="W146" s="60"/>
      <c r="X146" s="44"/>
      <c r="Y146" s="44"/>
      <c r="Z146" s="44"/>
      <c r="AA146" s="44"/>
      <c r="AB146" s="44"/>
      <c r="AC146" s="44"/>
      <c r="AD146" s="44"/>
      <c r="AE146" s="34"/>
      <c r="AF146" s="34"/>
      <c r="AG146" s="34"/>
      <c r="AH146" s="58" t="str">
        <f t="shared" si="22"/>
        <v xml:space="preserve">  </v>
      </c>
      <c r="AI146" s="55"/>
      <c r="AJ146" s="58" t="str">
        <f t="shared" si="23"/>
        <v/>
      </c>
      <c r="AK146" s="34"/>
      <c r="AL146" s="35"/>
      <c r="AM146" s="58" t="str">
        <f t="shared" si="24"/>
        <v/>
      </c>
      <c r="AN146" s="36" t="str">
        <f>_xlfn.IFNA(VLOOKUP($AF146,Tipologia!$B$3:$H$17,2,FALSE),"")</f>
        <v/>
      </c>
      <c r="AO146" s="36" t="str">
        <f t="shared" si="25"/>
        <v/>
      </c>
      <c r="AP146" s="36" t="str">
        <f>_xlfn.IFNA(VLOOKUP(AG146,Tipologia!$A$20:$C$24,3,0),"")</f>
        <v/>
      </c>
      <c r="AQ146" s="36" t="str">
        <f t="shared" si="26"/>
        <v/>
      </c>
      <c r="AR146" s="36" t="str">
        <f>_xlfn.IFNA(VLOOKUP($AK146,Tipologia!$A$36:$B$40,2,FALSE),"")</f>
        <v/>
      </c>
      <c r="AS146" s="36" t="str">
        <f>_xlfn.IFNA(VLOOKUP(AL146,Tipologia!$A$44:$B$51,2,0),"")</f>
        <v/>
      </c>
      <c r="AT146" s="36" t="str">
        <f t="shared" si="27"/>
        <v xml:space="preserve">  </v>
      </c>
      <c r="AU146" s="36" t="str">
        <f t="shared" si="28"/>
        <v/>
      </c>
      <c r="AV146" s="36" t="str">
        <f t="shared" si="29"/>
        <v/>
      </c>
      <c r="AW146" s="57" t="str">
        <f t="shared" si="30"/>
        <v/>
      </c>
      <c r="AX146" s="37" t="str">
        <f>_xlfn.IFNA(VLOOKUP(AF146,Tipologia!$B$3:$H$17,4,FALSE),"")</f>
        <v/>
      </c>
      <c r="AY146" s="37" t="str">
        <f t="shared" si="31"/>
        <v/>
      </c>
      <c r="AZ146" s="38" t="str">
        <f>_xlfn.IFNA(VLOOKUP(AF146,Tipologia!$B$3:$H$17,3,FALSE),"")</f>
        <v/>
      </c>
      <c r="BA146" s="38" t="str">
        <f>IFERROR(VLOOKUP(AF146,Tipologia!$B$3:$H$17,5,FALSE),"")</f>
        <v/>
      </c>
      <c r="BB146" s="38" t="str">
        <f>IFERROR(VLOOKUP(AF146,Tipologia!$B$3:$H$17,6,0),"")</f>
        <v/>
      </c>
      <c r="BC146" s="44"/>
      <c r="BD146" s="60"/>
      <c r="BE146" s="44"/>
      <c r="BF146" s="39"/>
      <c r="BG146" s="39"/>
      <c r="BH146" s="102"/>
    </row>
    <row r="147" spans="1:60" ht="90" customHeight="1" x14ac:dyDescent="0.2">
      <c r="A147" s="130" t="str">
        <f t="shared" si="32"/>
        <v/>
      </c>
      <c r="B147" s="44"/>
      <c r="C147" s="34"/>
      <c r="D147" s="34"/>
      <c r="E147" s="34"/>
      <c r="F147" s="34"/>
      <c r="G147" s="44"/>
      <c r="H147" s="59"/>
      <c r="I147" s="59"/>
      <c r="J147" s="44"/>
      <c r="K147" s="44"/>
      <c r="L147" s="44"/>
      <c r="M147" s="44"/>
      <c r="N147" s="44"/>
      <c r="O147" s="44"/>
      <c r="P147" s="63"/>
      <c r="Q147" s="129"/>
      <c r="R147" s="60"/>
      <c r="S147" s="44"/>
      <c r="T147" s="44"/>
      <c r="U147" s="44"/>
      <c r="V147" s="60"/>
      <c r="W147" s="60"/>
      <c r="X147" s="44"/>
      <c r="Y147" s="44"/>
      <c r="Z147" s="44"/>
      <c r="AA147" s="44"/>
      <c r="AB147" s="44"/>
      <c r="AC147" s="44"/>
      <c r="AD147" s="44"/>
      <c r="AE147" s="34"/>
      <c r="AF147" s="34"/>
      <c r="AG147" s="34"/>
      <c r="AH147" s="58" t="str">
        <f t="shared" si="22"/>
        <v xml:space="preserve">  </v>
      </c>
      <c r="AI147" s="55"/>
      <c r="AJ147" s="58" t="str">
        <f t="shared" si="23"/>
        <v/>
      </c>
      <c r="AK147" s="34"/>
      <c r="AL147" s="35"/>
      <c r="AM147" s="58" t="str">
        <f t="shared" si="24"/>
        <v/>
      </c>
      <c r="AN147" s="36" t="str">
        <f>_xlfn.IFNA(VLOOKUP($AF147,Tipologia!$B$3:$H$17,2,FALSE),"")</f>
        <v/>
      </c>
      <c r="AO147" s="36" t="str">
        <f t="shared" si="25"/>
        <v/>
      </c>
      <c r="AP147" s="36" t="str">
        <f>_xlfn.IFNA(VLOOKUP(AG147,Tipologia!$A$20:$C$24,3,0),"")</f>
        <v/>
      </c>
      <c r="AQ147" s="36" t="str">
        <f t="shared" si="26"/>
        <v/>
      </c>
      <c r="AR147" s="36" t="str">
        <f>_xlfn.IFNA(VLOOKUP($AK147,Tipologia!$A$36:$B$40,2,FALSE),"")</f>
        <v/>
      </c>
      <c r="AS147" s="36" t="str">
        <f>_xlfn.IFNA(VLOOKUP(AL147,Tipologia!$A$44:$B$51,2,0),"")</f>
        <v/>
      </c>
      <c r="AT147" s="36" t="str">
        <f t="shared" si="27"/>
        <v xml:space="preserve">  </v>
      </c>
      <c r="AU147" s="36" t="str">
        <f t="shared" si="28"/>
        <v/>
      </c>
      <c r="AV147" s="36" t="str">
        <f t="shared" si="29"/>
        <v/>
      </c>
      <c r="AW147" s="57" t="str">
        <f t="shared" si="30"/>
        <v/>
      </c>
      <c r="AX147" s="37" t="str">
        <f>_xlfn.IFNA(VLOOKUP(AF147,Tipologia!$B$3:$H$17,4,FALSE),"")</f>
        <v/>
      </c>
      <c r="AY147" s="37" t="str">
        <f t="shared" si="31"/>
        <v/>
      </c>
      <c r="AZ147" s="38" t="str">
        <f>_xlfn.IFNA(VLOOKUP(AF147,Tipologia!$B$3:$H$17,3,FALSE),"")</f>
        <v/>
      </c>
      <c r="BA147" s="38" t="str">
        <f>IFERROR(VLOOKUP(AF147,Tipologia!$B$3:$H$17,5,FALSE),"")</f>
        <v/>
      </c>
      <c r="BB147" s="38" t="str">
        <f>IFERROR(VLOOKUP(AF147,Tipologia!$B$3:$H$17,6,0),"")</f>
        <v/>
      </c>
      <c r="BC147" s="44"/>
      <c r="BD147" s="60"/>
      <c r="BE147" s="44"/>
      <c r="BF147" s="39"/>
      <c r="BG147" s="39"/>
      <c r="BH147" s="102"/>
    </row>
    <row r="148" spans="1:60" ht="90" customHeight="1" x14ac:dyDescent="0.2">
      <c r="A148" s="130" t="str">
        <f t="shared" si="32"/>
        <v/>
      </c>
      <c r="B148" s="44"/>
      <c r="C148" s="34"/>
      <c r="D148" s="34"/>
      <c r="E148" s="34"/>
      <c r="F148" s="34"/>
      <c r="G148" s="44"/>
      <c r="H148" s="59"/>
      <c r="I148" s="59"/>
      <c r="J148" s="44"/>
      <c r="K148" s="44"/>
      <c r="L148" s="44"/>
      <c r="M148" s="44"/>
      <c r="N148" s="44"/>
      <c r="O148" s="44"/>
      <c r="P148" s="63"/>
      <c r="Q148" s="129"/>
      <c r="R148" s="60"/>
      <c r="S148" s="44"/>
      <c r="T148" s="44"/>
      <c r="U148" s="44"/>
      <c r="V148" s="60"/>
      <c r="W148" s="60"/>
      <c r="X148" s="44"/>
      <c r="Y148" s="44"/>
      <c r="Z148" s="44"/>
      <c r="AA148" s="44"/>
      <c r="AB148" s="44"/>
      <c r="AC148" s="44"/>
      <c r="AD148" s="44"/>
      <c r="AE148" s="34"/>
      <c r="AF148" s="34"/>
      <c r="AG148" s="34"/>
      <c r="AH148" s="58" t="str">
        <f t="shared" si="22"/>
        <v xml:space="preserve">  </v>
      </c>
      <c r="AI148" s="55"/>
      <c r="AJ148" s="58" t="str">
        <f t="shared" si="23"/>
        <v/>
      </c>
      <c r="AK148" s="34"/>
      <c r="AL148" s="35"/>
      <c r="AM148" s="58" t="str">
        <f t="shared" si="24"/>
        <v/>
      </c>
      <c r="AN148" s="36" t="str">
        <f>_xlfn.IFNA(VLOOKUP($AF148,Tipologia!$B$3:$H$17,2,FALSE),"")</f>
        <v/>
      </c>
      <c r="AO148" s="36" t="str">
        <f t="shared" si="25"/>
        <v/>
      </c>
      <c r="AP148" s="36" t="str">
        <f>_xlfn.IFNA(VLOOKUP(AG148,Tipologia!$A$20:$C$24,3,0),"")</f>
        <v/>
      </c>
      <c r="AQ148" s="36" t="str">
        <f t="shared" si="26"/>
        <v/>
      </c>
      <c r="AR148" s="36" t="str">
        <f>_xlfn.IFNA(VLOOKUP($AK148,Tipologia!$A$36:$B$40,2,FALSE),"")</f>
        <v/>
      </c>
      <c r="AS148" s="36" t="str">
        <f>_xlfn.IFNA(VLOOKUP(AL148,Tipologia!$A$44:$B$51,2,0),"")</f>
        <v/>
      </c>
      <c r="AT148" s="36" t="str">
        <f t="shared" si="27"/>
        <v xml:space="preserve">  </v>
      </c>
      <c r="AU148" s="36" t="str">
        <f t="shared" si="28"/>
        <v/>
      </c>
      <c r="AV148" s="36" t="str">
        <f t="shared" si="29"/>
        <v/>
      </c>
      <c r="AW148" s="57" t="str">
        <f t="shared" si="30"/>
        <v/>
      </c>
      <c r="AX148" s="37" t="str">
        <f>_xlfn.IFNA(VLOOKUP(AF148,Tipologia!$B$3:$H$17,4,FALSE),"")</f>
        <v/>
      </c>
      <c r="AY148" s="37" t="str">
        <f t="shared" si="31"/>
        <v/>
      </c>
      <c r="AZ148" s="38" t="str">
        <f>_xlfn.IFNA(VLOOKUP(AF148,Tipologia!$B$3:$H$17,3,FALSE),"")</f>
        <v/>
      </c>
      <c r="BA148" s="38" t="str">
        <f>IFERROR(VLOOKUP(AF148,Tipologia!$B$3:$H$17,5,FALSE),"")</f>
        <v/>
      </c>
      <c r="BB148" s="38" t="str">
        <f>IFERROR(VLOOKUP(AF148,Tipologia!$B$3:$H$17,6,0),"")</f>
        <v/>
      </c>
      <c r="BC148" s="44"/>
      <c r="BD148" s="60"/>
      <c r="BE148" s="44"/>
      <c r="BF148" s="39"/>
      <c r="BG148" s="39"/>
      <c r="BH148" s="102"/>
    </row>
    <row r="149" spans="1:60" ht="90" customHeight="1" x14ac:dyDescent="0.2">
      <c r="A149" s="130" t="str">
        <f t="shared" si="32"/>
        <v/>
      </c>
      <c r="B149" s="44"/>
      <c r="C149" s="34"/>
      <c r="D149" s="34"/>
      <c r="E149" s="34"/>
      <c r="F149" s="34"/>
      <c r="G149" s="44"/>
      <c r="H149" s="59"/>
      <c r="I149" s="59"/>
      <c r="J149" s="44"/>
      <c r="K149" s="44"/>
      <c r="L149" s="44"/>
      <c r="M149" s="44"/>
      <c r="N149" s="44"/>
      <c r="O149" s="44"/>
      <c r="P149" s="63"/>
      <c r="Q149" s="129"/>
      <c r="R149" s="60"/>
      <c r="S149" s="44"/>
      <c r="T149" s="44"/>
      <c r="U149" s="44"/>
      <c r="V149" s="60"/>
      <c r="W149" s="60"/>
      <c r="X149" s="44"/>
      <c r="Y149" s="44"/>
      <c r="Z149" s="44"/>
      <c r="AA149" s="44"/>
      <c r="AB149" s="44"/>
      <c r="AC149" s="44"/>
      <c r="AD149" s="44"/>
      <c r="AE149" s="34"/>
      <c r="AF149" s="34"/>
      <c r="AG149" s="34"/>
      <c r="AH149" s="58" t="str">
        <f t="shared" si="22"/>
        <v xml:space="preserve">  </v>
      </c>
      <c r="AI149" s="55"/>
      <c r="AJ149" s="58" t="str">
        <f t="shared" si="23"/>
        <v/>
      </c>
      <c r="AK149" s="34"/>
      <c r="AL149" s="35"/>
      <c r="AM149" s="58" t="str">
        <f t="shared" si="24"/>
        <v/>
      </c>
      <c r="AN149" s="36" t="str">
        <f>_xlfn.IFNA(VLOOKUP($AF149,Tipologia!$B$3:$H$17,2,FALSE),"")</f>
        <v/>
      </c>
      <c r="AO149" s="36" t="str">
        <f t="shared" si="25"/>
        <v/>
      </c>
      <c r="AP149" s="36" t="str">
        <f>_xlfn.IFNA(VLOOKUP(AG149,Tipologia!$A$20:$C$24,3,0),"")</f>
        <v/>
      </c>
      <c r="AQ149" s="36" t="str">
        <f t="shared" si="26"/>
        <v/>
      </c>
      <c r="AR149" s="36" t="str">
        <f>_xlfn.IFNA(VLOOKUP($AK149,Tipologia!$A$36:$B$40,2,FALSE),"")</f>
        <v/>
      </c>
      <c r="AS149" s="36" t="str">
        <f>_xlfn.IFNA(VLOOKUP(AL149,Tipologia!$A$44:$B$51,2,0),"")</f>
        <v/>
      </c>
      <c r="AT149" s="36" t="str">
        <f t="shared" si="27"/>
        <v xml:space="preserve">  </v>
      </c>
      <c r="AU149" s="36" t="str">
        <f t="shared" si="28"/>
        <v/>
      </c>
      <c r="AV149" s="36" t="str">
        <f t="shared" si="29"/>
        <v/>
      </c>
      <c r="AW149" s="57" t="str">
        <f t="shared" si="30"/>
        <v/>
      </c>
      <c r="AX149" s="37" t="str">
        <f>_xlfn.IFNA(VLOOKUP(AF149,Tipologia!$B$3:$H$17,4,FALSE),"")</f>
        <v/>
      </c>
      <c r="AY149" s="37" t="str">
        <f t="shared" si="31"/>
        <v/>
      </c>
      <c r="AZ149" s="38" t="str">
        <f>_xlfn.IFNA(VLOOKUP(AF149,Tipologia!$B$3:$H$17,3,FALSE),"")</f>
        <v/>
      </c>
      <c r="BA149" s="38" t="str">
        <f>IFERROR(VLOOKUP(AF149,Tipologia!$B$3:$H$17,5,FALSE),"")</f>
        <v/>
      </c>
      <c r="BB149" s="38" t="str">
        <f>IFERROR(VLOOKUP(AF149,Tipologia!$B$3:$H$17,6,0),"")</f>
        <v/>
      </c>
      <c r="BC149" s="44"/>
      <c r="BD149" s="60"/>
      <c r="BE149" s="44"/>
      <c r="BF149" s="39"/>
      <c r="BG149" s="39"/>
      <c r="BH149" s="102"/>
    </row>
    <row r="150" spans="1:60" ht="90" customHeight="1" x14ac:dyDescent="0.2">
      <c r="A150" s="130" t="str">
        <f t="shared" si="32"/>
        <v/>
      </c>
      <c r="B150" s="44"/>
      <c r="C150" s="34"/>
      <c r="D150" s="34"/>
      <c r="E150" s="34"/>
      <c r="F150" s="34"/>
      <c r="G150" s="44"/>
      <c r="H150" s="59"/>
      <c r="I150" s="59"/>
      <c r="J150" s="44"/>
      <c r="K150" s="44"/>
      <c r="L150" s="44"/>
      <c r="M150" s="44"/>
      <c r="N150" s="44"/>
      <c r="O150" s="44"/>
      <c r="P150" s="63"/>
      <c r="Q150" s="129"/>
      <c r="R150" s="60"/>
      <c r="S150" s="44"/>
      <c r="T150" s="44"/>
      <c r="U150" s="44"/>
      <c r="V150" s="60"/>
      <c r="W150" s="60"/>
      <c r="X150" s="44"/>
      <c r="Y150" s="44"/>
      <c r="Z150" s="44"/>
      <c r="AA150" s="44"/>
      <c r="AB150" s="44"/>
      <c r="AC150" s="44"/>
      <c r="AD150" s="44"/>
      <c r="AE150" s="34"/>
      <c r="AF150" s="34"/>
      <c r="AG150" s="34"/>
      <c r="AH150" s="58" t="str">
        <f t="shared" si="22"/>
        <v xml:space="preserve">  </v>
      </c>
      <c r="AI150" s="55"/>
      <c r="AJ150" s="58" t="str">
        <f t="shared" si="23"/>
        <v/>
      </c>
      <c r="AK150" s="34"/>
      <c r="AL150" s="35"/>
      <c r="AM150" s="58" t="str">
        <f t="shared" si="24"/>
        <v/>
      </c>
      <c r="AN150" s="36" t="str">
        <f>_xlfn.IFNA(VLOOKUP($AF150,Tipologia!$B$3:$H$17,2,FALSE),"")</f>
        <v/>
      </c>
      <c r="AO150" s="36" t="str">
        <f t="shared" si="25"/>
        <v/>
      </c>
      <c r="AP150" s="36" t="str">
        <f>_xlfn.IFNA(VLOOKUP(AG150,Tipologia!$A$20:$C$24,3,0),"")</f>
        <v/>
      </c>
      <c r="AQ150" s="36" t="str">
        <f t="shared" si="26"/>
        <v/>
      </c>
      <c r="AR150" s="36" t="str">
        <f>_xlfn.IFNA(VLOOKUP($AK150,Tipologia!$A$36:$B$40,2,FALSE),"")</f>
        <v/>
      </c>
      <c r="AS150" s="36" t="str">
        <f>_xlfn.IFNA(VLOOKUP(AL150,Tipologia!$A$44:$B$51,2,0),"")</f>
        <v/>
      </c>
      <c r="AT150" s="36" t="str">
        <f t="shared" si="27"/>
        <v xml:space="preserve">  </v>
      </c>
      <c r="AU150" s="36" t="str">
        <f t="shared" si="28"/>
        <v/>
      </c>
      <c r="AV150" s="36" t="str">
        <f t="shared" si="29"/>
        <v/>
      </c>
      <c r="AW150" s="57" t="str">
        <f t="shared" si="30"/>
        <v/>
      </c>
      <c r="AX150" s="37" t="str">
        <f>_xlfn.IFNA(VLOOKUP(AF150,Tipologia!$B$3:$H$17,4,FALSE),"")</f>
        <v/>
      </c>
      <c r="AY150" s="37" t="str">
        <f t="shared" si="31"/>
        <v/>
      </c>
      <c r="AZ150" s="38" t="str">
        <f>_xlfn.IFNA(VLOOKUP(AF150,Tipologia!$B$3:$H$17,3,FALSE),"")</f>
        <v/>
      </c>
      <c r="BA150" s="38" t="str">
        <f>IFERROR(VLOOKUP(AF150,Tipologia!$B$3:$H$17,5,FALSE),"")</f>
        <v/>
      </c>
      <c r="BB150" s="38" t="str">
        <f>IFERROR(VLOOKUP(AF150,Tipologia!$B$3:$H$17,6,0),"")</f>
        <v/>
      </c>
      <c r="BC150" s="44"/>
      <c r="BD150" s="60"/>
      <c r="BE150" s="44"/>
      <c r="BF150" s="39"/>
      <c r="BG150" s="39"/>
      <c r="BH150" s="102"/>
    </row>
    <row r="151" spans="1:60" ht="90" customHeight="1" x14ac:dyDescent="0.2">
      <c r="A151" s="130" t="str">
        <f t="shared" si="32"/>
        <v/>
      </c>
      <c r="B151" s="44"/>
      <c r="C151" s="34"/>
      <c r="D151" s="34"/>
      <c r="E151" s="34"/>
      <c r="F151" s="34"/>
      <c r="G151" s="44"/>
      <c r="H151" s="59"/>
      <c r="I151" s="59"/>
      <c r="J151" s="44"/>
      <c r="K151" s="44"/>
      <c r="L151" s="44"/>
      <c r="M151" s="44"/>
      <c r="N151" s="44"/>
      <c r="O151" s="44"/>
      <c r="P151" s="63"/>
      <c r="Q151" s="129"/>
      <c r="R151" s="60"/>
      <c r="S151" s="44"/>
      <c r="T151" s="44"/>
      <c r="U151" s="44"/>
      <c r="V151" s="60"/>
      <c r="W151" s="60"/>
      <c r="X151" s="44"/>
      <c r="Y151" s="44"/>
      <c r="Z151" s="44"/>
      <c r="AA151" s="44"/>
      <c r="AB151" s="44"/>
      <c r="AC151" s="44"/>
      <c r="AD151" s="44"/>
      <c r="AE151" s="34"/>
      <c r="AF151" s="34"/>
      <c r="AG151" s="34"/>
      <c r="AH151" s="58" t="str">
        <f t="shared" si="22"/>
        <v xml:space="preserve">  </v>
      </c>
      <c r="AI151" s="55"/>
      <c r="AJ151" s="58" t="str">
        <f t="shared" si="23"/>
        <v/>
      </c>
      <c r="AK151" s="34"/>
      <c r="AL151" s="35"/>
      <c r="AM151" s="58" t="str">
        <f t="shared" si="24"/>
        <v/>
      </c>
      <c r="AN151" s="36" t="str">
        <f>_xlfn.IFNA(VLOOKUP($AF151,Tipologia!$B$3:$H$17,2,FALSE),"")</f>
        <v/>
      </c>
      <c r="AO151" s="36" t="str">
        <f t="shared" si="25"/>
        <v/>
      </c>
      <c r="AP151" s="36" t="str">
        <f>_xlfn.IFNA(VLOOKUP(AG151,Tipologia!$A$20:$C$24,3,0),"")</f>
        <v/>
      </c>
      <c r="AQ151" s="36" t="str">
        <f t="shared" si="26"/>
        <v/>
      </c>
      <c r="AR151" s="36" t="str">
        <f>_xlfn.IFNA(VLOOKUP($AK151,Tipologia!$A$36:$B$40,2,FALSE),"")</f>
        <v/>
      </c>
      <c r="AS151" s="36" t="str">
        <f>_xlfn.IFNA(VLOOKUP(AL151,Tipologia!$A$44:$B$51,2,0),"")</f>
        <v/>
      </c>
      <c r="AT151" s="36" t="str">
        <f t="shared" si="27"/>
        <v xml:space="preserve">  </v>
      </c>
      <c r="AU151" s="36" t="str">
        <f t="shared" si="28"/>
        <v/>
      </c>
      <c r="AV151" s="36" t="str">
        <f t="shared" si="29"/>
        <v/>
      </c>
      <c r="AW151" s="57" t="str">
        <f t="shared" si="30"/>
        <v/>
      </c>
      <c r="AX151" s="37" t="str">
        <f>_xlfn.IFNA(VLOOKUP(AF151,Tipologia!$B$3:$H$17,4,FALSE),"")</f>
        <v/>
      </c>
      <c r="AY151" s="37" t="str">
        <f t="shared" si="31"/>
        <v/>
      </c>
      <c r="AZ151" s="38" t="str">
        <f>_xlfn.IFNA(VLOOKUP(AF151,Tipologia!$B$3:$H$17,3,FALSE),"")</f>
        <v/>
      </c>
      <c r="BA151" s="38" t="str">
        <f>IFERROR(VLOOKUP(AF151,Tipologia!$B$3:$H$17,5,FALSE),"")</f>
        <v/>
      </c>
      <c r="BB151" s="38" t="str">
        <f>IFERROR(VLOOKUP(AF151,Tipologia!$B$3:$H$17,6,0),"")</f>
        <v/>
      </c>
      <c r="BC151" s="44"/>
      <c r="BD151" s="60"/>
      <c r="BE151" s="44"/>
      <c r="BF151" s="39"/>
      <c r="BG151" s="39"/>
      <c r="BH151" s="102"/>
    </row>
    <row r="152" spans="1:60" ht="90" customHeight="1" x14ac:dyDescent="0.2">
      <c r="A152" s="130" t="str">
        <f t="shared" si="32"/>
        <v/>
      </c>
      <c r="B152" s="44"/>
      <c r="C152" s="34"/>
      <c r="D152" s="34"/>
      <c r="E152" s="34"/>
      <c r="F152" s="34"/>
      <c r="G152" s="44"/>
      <c r="H152" s="59"/>
      <c r="I152" s="59"/>
      <c r="J152" s="44"/>
      <c r="K152" s="44"/>
      <c r="L152" s="44"/>
      <c r="M152" s="44"/>
      <c r="N152" s="44"/>
      <c r="O152" s="44"/>
      <c r="P152" s="63"/>
      <c r="Q152" s="129"/>
      <c r="R152" s="60"/>
      <c r="S152" s="44"/>
      <c r="T152" s="44"/>
      <c r="U152" s="44"/>
      <c r="V152" s="60"/>
      <c r="W152" s="60"/>
      <c r="X152" s="44"/>
      <c r="Y152" s="44"/>
      <c r="Z152" s="44"/>
      <c r="AA152" s="44"/>
      <c r="AB152" s="44"/>
      <c r="AC152" s="44"/>
      <c r="AD152" s="44"/>
      <c r="AE152" s="34"/>
      <c r="AF152" s="34"/>
      <c r="AG152" s="34"/>
      <c r="AH152" s="58" t="str">
        <f t="shared" si="22"/>
        <v xml:space="preserve">  </v>
      </c>
      <c r="AI152" s="55"/>
      <c r="AJ152" s="58" t="str">
        <f t="shared" si="23"/>
        <v/>
      </c>
      <c r="AK152" s="34"/>
      <c r="AL152" s="35"/>
      <c r="AM152" s="58" t="str">
        <f t="shared" si="24"/>
        <v/>
      </c>
      <c r="AN152" s="36" t="str">
        <f>_xlfn.IFNA(VLOOKUP($AF152,Tipologia!$B$3:$H$17,2,FALSE),"")</f>
        <v/>
      </c>
      <c r="AO152" s="36" t="str">
        <f t="shared" si="25"/>
        <v/>
      </c>
      <c r="AP152" s="36" t="str">
        <f>_xlfn.IFNA(VLOOKUP(AG152,Tipologia!$A$20:$C$24,3,0),"")</f>
        <v/>
      </c>
      <c r="AQ152" s="36" t="str">
        <f t="shared" si="26"/>
        <v/>
      </c>
      <c r="AR152" s="36" t="str">
        <f>_xlfn.IFNA(VLOOKUP($AK152,Tipologia!$A$36:$B$40,2,FALSE),"")</f>
        <v/>
      </c>
      <c r="AS152" s="36" t="str">
        <f>_xlfn.IFNA(VLOOKUP(AL152,Tipologia!$A$44:$B$51,2,0),"")</f>
        <v/>
      </c>
      <c r="AT152" s="36" t="str">
        <f t="shared" si="27"/>
        <v xml:space="preserve">  </v>
      </c>
      <c r="AU152" s="36" t="str">
        <f t="shared" si="28"/>
        <v/>
      </c>
      <c r="AV152" s="36" t="str">
        <f t="shared" si="29"/>
        <v/>
      </c>
      <c r="AW152" s="57" t="str">
        <f t="shared" si="30"/>
        <v/>
      </c>
      <c r="AX152" s="37" t="str">
        <f>_xlfn.IFNA(VLOOKUP(AF152,Tipologia!$B$3:$H$17,4,FALSE),"")</f>
        <v/>
      </c>
      <c r="AY152" s="37" t="str">
        <f t="shared" si="31"/>
        <v/>
      </c>
      <c r="AZ152" s="38" t="str">
        <f>_xlfn.IFNA(VLOOKUP(AF152,Tipologia!$B$3:$H$17,3,FALSE),"")</f>
        <v/>
      </c>
      <c r="BA152" s="38" t="str">
        <f>IFERROR(VLOOKUP(AF152,Tipologia!$B$3:$H$17,5,FALSE),"")</f>
        <v/>
      </c>
      <c r="BB152" s="38" t="str">
        <f>IFERROR(VLOOKUP(AF152,Tipologia!$B$3:$H$17,6,0),"")</f>
        <v/>
      </c>
      <c r="BC152" s="44"/>
      <c r="BD152" s="60"/>
      <c r="BE152" s="44"/>
      <c r="BF152" s="39"/>
      <c r="BG152" s="39"/>
      <c r="BH152" s="102"/>
    </row>
    <row r="153" spans="1:60" ht="90" customHeight="1" x14ac:dyDescent="0.2">
      <c r="A153" s="130" t="str">
        <f t="shared" si="32"/>
        <v/>
      </c>
      <c r="B153" s="44"/>
      <c r="C153" s="34"/>
      <c r="D153" s="34"/>
      <c r="E153" s="34"/>
      <c r="F153" s="34"/>
      <c r="G153" s="44"/>
      <c r="H153" s="59"/>
      <c r="I153" s="59"/>
      <c r="J153" s="44"/>
      <c r="K153" s="44"/>
      <c r="L153" s="44"/>
      <c r="M153" s="44"/>
      <c r="N153" s="44"/>
      <c r="O153" s="44"/>
      <c r="P153" s="63"/>
      <c r="Q153" s="129"/>
      <c r="R153" s="60"/>
      <c r="S153" s="44"/>
      <c r="T153" s="44"/>
      <c r="U153" s="44"/>
      <c r="V153" s="60"/>
      <c r="W153" s="60"/>
      <c r="X153" s="44"/>
      <c r="Y153" s="44"/>
      <c r="Z153" s="44"/>
      <c r="AA153" s="44"/>
      <c r="AB153" s="44"/>
      <c r="AC153" s="44"/>
      <c r="AD153" s="44"/>
      <c r="AE153" s="34"/>
      <c r="AF153" s="34"/>
      <c r="AG153" s="34"/>
      <c r="AH153" s="58" t="str">
        <f t="shared" si="22"/>
        <v xml:space="preserve">  </v>
      </c>
      <c r="AI153" s="55"/>
      <c r="AJ153" s="58" t="str">
        <f t="shared" si="23"/>
        <v/>
      </c>
      <c r="AK153" s="34"/>
      <c r="AL153" s="35"/>
      <c r="AM153" s="58" t="str">
        <f t="shared" si="24"/>
        <v/>
      </c>
      <c r="AN153" s="36" t="str">
        <f>_xlfn.IFNA(VLOOKUP($AF153,Tipologia!$B$3:$H$17,2,FALSE),"")</f>
        <v/>
      </c>
      <c r="AO153" s="36" t="str">
        <f t="shared" si="25"/>
        <v/>
      </c>
      <c r="AP153" s="36" t="str">
        <f>_xlfn.IFNA(VLOOKUP(AG153,Tipologia!$A$20:$C$24,3,0),"")</f>
        <v/>
      </c>
      <c r="AQ153" s="36" t="str">
        <f t="shared" si="26"/>
        <v/>
      </c>
      <c r="AR153" s="36" t="str">
        <f>_xlfn.IFNA(VLOOKUP($AK153,Tipologia!$A$36:$B$40,2,FALSE),"")</f>
        <v/>
      </c>
      <c r="AS153" s="36" t="str">
        <f>_xlfn.IFNA(VLOOKUP(AL153,Tipologia!$A$44:$B$51,2,0),"")</f>
        <v/>
      </c>
      <c r="AT153" s="36" t="str">
        <f t="shared" si="27"/>
        <v xml:space="preserve">  </v>
      </c>
      <c r="AU153" s="36" t="str">
        <f t="shared" si="28"/>
        <v/>
      </c>
      <c r="AV153" s="36" t="str">
        <f t="shared" si="29"/>
        <v/>
      </c>
      <c r="AW153" s="57" t="str">
        <f t="shared" si="30"/>
        <v/>
      </c>
      <c r="AX153" s="37" t="str">
        <f>_xlfn.IFNA(VLOOKUP(AF153,Tipologia!$B$3:$H$17,4,FALSE),"")</f>
        <v/>
      </c>
      <c r="AY153" s="37" t="str">
        <f t="shared" si="31"/>
        <v/>
      </c>
      <c r="AZ153" s="38" t="str">
        <f>_xlfn.IFNA(VLOOKUP(AF153,Tipologia!$B$3:$H$17,3,FALSE),"")</f>
        <v/>
      </c>
      <c r="BA153" s="38" t="str">
        <f>IFERROR(VLOOKUP(AF153,Tipologia!$B$3:$H$17,5,FALSE),"")</f>
        <v/>
      </c>
      <c r="BB153" s="38" t="str">
        <f>IFERROR(VLOOKUP(AF153,Tipologia!$B$3:$H$17,6,0),"")</f>
        <v/>
      </c>
      <c r="BC153" s="44"/>
      <c r="BD153" s="60"/>
      <c r="BE153" s="44"/>
      <c r="BF153" s="39"/>
      <c r="BG153" s="39"/>
      <c r="BH153" s="102"/>
    </row>
    <row r="154" spans="1:60" ht="90" customHeight="1" x14ac:dyDescent="0.2">
      <c r="A154" s="130" t="str">
        <f t="shared" si="32"/>
        <v/>
      </c>
      <c r="B154" s="44"/>
      <c r="C154" s="34"/>
      <c r="D154" s="34"/>
      <c r="E154" s="34"/>
      <c r="F154" s="34"/>
      <c r="G154" s="44"/>
      <c r="H154" s="59"/>
      <c r="I154" s="59"/>
      <c r="J154" s="44"/>
      <c r="K154" s="44"/>
      <c r="L154" s="44"/>
      <c r="M154" s="44"/>
      <c r="N154" s="44"/>
      <c r="O154" s="44"/>
      <c r="P154" s="63"/>
      <c r="Q154" s="129"/>
      <c r="R154" s="60"/>
      <c r="S154" s="44"/>
      <c r="T154" s="44"/>
      <c r="U154" s="44"/>
      <c r="V154" s="60"/>
      <c r="W154" s="60"/>
      <c r="X154" s="44"/>
      <c r="Y154" s="44"/>
      <c r="Z154" s="44"/>
      <c r="AA154" s="44"/>
      <c r="AB154" s="44"/>
      <c r="AC154" s="44"/>
      <c r="AD154" s="44"/>
      <c r="AE154" s="34"/>
      <c r="AF154" s="34"/>
      <c r="AG154" s="34"/>
      <c r="AH154" s="58" t="str">
        <f t="shared" si="22"/>
        <v xml:space="preserve">  </v>
      </c>
      <c r="AI154" s="55"/>
      <c r="AJ154" s="58" t="str">
        <f t="shared" si="23"/>
        <v/>
      </c>
      <c r="AK154" s="34"/>
      <c r="AL154" s="35"/>
      <c r="AM154" s="58" t="str">
        <f t="shared" si="24"/>
        <v/>
      </c>
      <c r="AN154" s="36" t="str">
        <f>_xlfn.IFNA(VLOOKUP($AF154,Tipologia!$B$3:$H$17,2,FALSE),"")</f>
        <v/>
      </c>
      <c r="AO154" s="36" t="str">
        <f t="shared" si="25"/>
        <v/>
      </c>
      <c r="AP154" s="36" t="str">
        <f>_xlfn.IFNA(VLOOKUP(AG154,Tipologia!$A$20:$C$24,3,0),"")</f>
        <v/>
      </c>
      <c r="AQ154" s="36" t="str">
        <f t="shared" si="26"/>
        <v/>
      </c>
      <c r="AR154" s="36" t="str">
        <f>_xlfn.IFNA(VLOOKUP($AK154,Tipologia!$A$36:$B$40,2,FALSE),"")</f>
        <v/>
      </c>
      <c r="AS154" s="36" t="str">
        <f>_xlfn.IFNA(VLOOKUP(AL154,Tipologia!$A$44:$B$51,2,0),"")</f>
        <v/>
      </c>
      <c r="AT154" s="36" t="str">
        <f t="shared" si="27"/>
        <v xml:space="preserve">  </v>
      </c>
      <c r="AU154" s="36" t="str">
        <f t="shared" si="28"/>
        <v/>
      </c>
      <c r="AV154" s="36" t="str">
        <f t="shared" si="29"/>
        <v/>
      </c>
      <c r="AW154" s="57" t="str">
        <f t="shared" si="30"/>
        <v/>
      </c>
      <c r="AX154" s="37" t="str">
        <f>_xlfn.IFNA(VLOOKUP(AF154,Tipologia!$B$3:$H$17,4,FALSE),"")</f>
        <v/>
      </c>
      <c r="AY154" s="37" t="str">
        <f t="shared" si="31"/>
        <v/>
      </c>
      <c r="AZ154" s="38" t="str">
        <f>_xlfn.IFNA(VLOOKUP(AF154,Tipologia!$B$3:$H$17,3,FALSE),"")</f>
        <v/>
      </c>
      <c r="BA154" s="38" t="str">
        <f>IFERROR(VLOOKUP(AF154,Tipologia!$B$3:$H$17,5,FALSE),"")</f>
        <v/>
      </c>
      <c r="BB154" s="38" t="str">
        <f>IFERROR(VLOOKUP(AF154,Tipologia!$B$3:$H$17,6,0),"")</f>
        <v/>
      </c>
      <c r="BC154" s="44"/>
      <c r="BD154" s="60"/>
      <c r="BE154" s="44"/>
      <c r="BF154" s="39"/>
      <c r="BG154" s="39"/>
      <c r="BH154" s="102"/>
    </row>
    <row r="155" spans="1:60" ht="90" customHeight="1" x14ac:dyDescent="0.2">
      <c r="A155" s="130" t="str">
        <f t="shared" si="32"/>
        <v/>
      </c>
      <c r="B155" s="44"/>
      <c r="C155" s="34"/>
      <c r="D155" s="34"/>
      <c r="E155" s="34"/>
      <c r="F155" s="34"/>
      <c r="G155" s="44"/>
      <c r="H155" s="59"/>
      <c r="I155" s="59"/>
      <c r="J155" s="44"/>
      <c r="K155" s="44"/>
      <c r="L155" s="44"/>
      <c r="M155" s="44"/>
      <c r="N155" s="44"/>
      <c r="O155" s="44"/>
      <c r="P155" s="63"/>
      <c r="Q155" s="129"/>
      <c r="R155" s="60"/>
      <c r="S155" s="44"/>
      <c r="T155" s="44"/>
      <c r="U155" s="44"/>
      <c r="V155" s="60"/>
      <c r="W155" s="60"/>
      <c r="X155" s="44"/>
      <c r="Y155" s="44"/>
      <c r="Z155" s="44"/>
      <c r="AA155" s="44"/>
      <c r="AB155" s="44"/>
      <c r="AC155" s="44"/>
      <c r="AD155" s="44"/>
      <c r="AE155" s="34"/>
      <c r="AF155" s="34"/>
      <c r="AG155" s="34"/>
      <c r="AH155" s="58" t="str">
        <f t="shared" si="22"/>
        <v xml:space="preserve">  </v>
      </c>
      <c r="AI155" s="55"/>
      <c r="AJ155" s="58" t="str">
        <f t="shared" si="23"/>
        <v/>
      </c>
      <c r="AK155" s="34"/>
      <c r="AL155" s="35"/>
      <c r="AM155" s="58" t="str">
        <f t="shared" si="24"/>
        <v/>
      </c>
      <c r="AN155" s="36" t="str">
        <f>_xlfn.IFNA(VLOOKUP($AF155,Tipologia!$B$3:$H$17,2,FALSE),"")</f>
        <v/>
      </c>
      <c r="AO155" s="36" t="str">
        <f t="shared" si="25"/>
        <v/>
      </c>
      <c r="AP155" s="36" t="str">
        <f>_xlfn.IFNA(VLOOKUP(AG155,Tipologia!$A$20:$C$24,3,0),"")</f>
        <v/>
      </c>
      <c r="AQ155" s="36" t="str">
        <f t="shared" si="26"/>
        <v/>
      </c>
      <c r="AR155" s="36" t="str">
        <f>_xlfn.IFNA(VLOOKUP($AK155,Tipologia!$A$36:$B$40,2,FALSE),"")</f>
        <v/>
      </c>
      <c r="AS155" s="36" t="str">
        <f>_xlfn.IFNA(VLOOKUP(AL155,Tipologia!$A$44:$B$51,2,0),"")</f>
        <v/>
      </c>
      <c r="AT155" s="36" t="str">
        <f t="shared" si="27"/>
        <v xml:space="preserve">  </v>
      </c>
      <c r="AU155" s="36" t="str">
        <f t="shared" si="28"/>
        <v/>
      </c>
      <c r="AV155" s="36" t="str">
        <f t="shared" si="29"/>
        <v/>
      </c>
      <c r="AW155" s="57" t="str">
        <f t="shared" si="30"/>
        <v/>
      </c>
      <c r="AX155" s="37" t="str">
        <f>_xlfn.IFNA(VLOOKUP(AF155,Tipologia!$B$3:$H$17,4,FALSE),"")</f>
        <v/>
      </c>
      <c r="AY155" s="37" t="str">
        <f t="shared" si="31"/>
        <v/>
      </c>
      <c r="AZ155" s="38" t="str">
        <f>_xlfn.IFNA(VLOOKUP(AF155,Tipologia!$B$3:$H$17,3,FALSE),"")</f>
        <v/>
      </c>
      <c r="BA155" s="38" t="str">
        <f>IFERROR(VLOOKUP(AF155,Tipologia!$B$3:$H$17,5,FALSE),"")</f>
        <v/>
      </c>
      <c r="BB155" s="38" t="str">
        <f>IFERROR(VLOOKUP(AF155,Tipologia!$B$3:$H$17,6,0),"")</f>
        <v/>
      </c>
      <c r="BC155" s="44"/>
      <c r="BD155" s="60"/>
      <c r="BE155" s="44"/>
      <c r="BF155" s="39"/>
      <c r="BG155" s="39"/>
      <c r="BH155" s="102"/>
    </row>
    <row r="156" spans="1:60" ht="90" customHeight="1" x14ac:dyDescent="0.2">
      <c r="A156" s="130" t="str">
        <f t="shared" si="32"/>
        <v/>
      </c>
      <c r="B156" s="44"/>
      <c r="C156" s="34"/>
      <c r="D156" s="34"/>
      <c r="E156" s="34"/>
      <c r="F156" s="34"/>
      <c r="G156" s="44"/>
      <c r="H156" s="59"/>
      <c r="I156" s="59"/>
      <c r="J156" s="44"/>
      <c r="K156" s="44"/>
      <c r="L156" s="44"/>
      <c r="M156" s="44"/>
      <c r="N156" s="44"/>
      <c r="O156" s="44"/>
      <c r="P156" s="63"/>
      <c r="Q156" s="129"/>
      <c r="R156" s="60"/>
      <c r="S156" s="44"/>
      <c r="T156" s="44"/>
      <c r="U156" s="44"/>
      <c r="V156" s="60"/>
      <c r="W156" s="60"/>
      <c r="X156" s="44"/>
      <c r="Y156" s="44"/>
      <c r="Z156" s="44"/>
      <c r="AA156" s="44"/>
      <c r="AB156" s="44"/>
      <c r="AC156" s="44"/>
      <c r="AD156" s="44"/>
      <c r="AE156" s="34"/>
      <c r="AF156" s="34"/>
      <c r="AG156" s="34"/>
      <c r="AH156" s="58" t="str">
        <f t="shared" si="22"/>
        <v xml:space="preserve">  </v>
      </c>
      <c r="AI156" s="55"/>
      <c r="AJ156" s="58" t="str">
        <f t="shared" si="23"/>
        <v/>
      </c>
      <c r="AK156" s="34"/>
      <c r="AL156" s="35"/>
      <c r="AM156" s="58" t="str">
        <f t="shared" si="24"/>
        <v/>
      </c>
      <c r="AN156" s="36" t="str">
        <f>_xlfn.IFNA(VLOOKUP($AF156,Tipologia!$B$3:$H$17,2,FALSE),"")</f>
        <v/>
      </c>
      <c r="AO156" s="36" t="str">
        <f t="shared" si="25"/>
        <v/>
      </c>
      <c r="AP156" s="36" t="str">
        <f>_xlfn.IFNA(VLOOKUP(AG156,Tipologia!$A$20:$C$24,3,0),"")</f>
        <v/>
      </c>
      <c r="AQ156" s="36" t="str">
        <f t="shared" si="26"/>
        <v/>
      </c>
      <c r="AR156" s="36" t="str">
        <f>_xlfn.IFNA(VLOOKUP($AK156,Tipologia!$A$36:$B$40,2,FALSE),"")</f>
        <v/>
      </c>
      <c r="AS156" s="36" t="str">
        <f>_xlfn.IFNA(VLOOKUP(AL156,Tipologia!$A$44:$B$51,2,0),"")</f>
        <v/>
      </c>
      <c r="AT156" s="36" t="str">
        <f t="shared" si="27"/>
        <v xml:space="preserve">  </v>
      </c>
      <c r="AU156" s="36" t="str">
        <f t="shared" si="28"/>
        <v/>
      </c>
      <c r="AV156" s="36" t="str">
        <f t="shared" si="29"/>
        <v/>
      </c>
      <c r="AW156" s="57" t="str">
        <f t="shared" si="30"/>
        <v/>
      </c>
      <c r="AX156" s="37" t="str">
        <f>_xlfn.IFNA(VLOOKUP(AF156,Tipologia!$B$3:$H$17,4,FALSE),"")</f>
        <v/>
      </c>
      <c r="AY156" s="37" t="str">
        <f t="shared" si="31"/>
        <v/>
      </c>
      <c r="AZ156" s="38" t="str">
        <f>_xlfn.IFNA(VLOOKUP(AF156,Tipologia!$B$3:$H$17,3,FALSE),"")</f>
        <v/>
      </c>
      <c r="BA156" s="38" t="str">
        <f>IFERROR(VLOOKUP(AF156,Tipologia!$B$3:$H$17,5,FALSE),"")</f>
        <v/>
      </c>
      <c r="BB156" s="38" t="str">
        <f>IFERROR(VLOOKUP(AF156,Tipologia!$B$3:$H$17,6,0),"")</f>
        <v/>
      </c>
      <c r="BC156" s="44"/>
      <c r="BD156" s="60"/>
      <c r="BE156" s="44"/>
      <c r="BF156" s="39"/>
      <c r="BG156" s="39"/>
      <c r="BH156" s="102"/>
    </row>
    <row r="157" spans="1:60" ht="90" customHeight="1" x14ac:dyDescent="0.2">
      <c r="A157" s="130" t="str">
        <f t="shared" si="32"/>
        <v/>
      </c>
      <c r="B157" s="44"/>
      <c r="C157" s="34"/>
      <c r="D157" s="34"/>
      <c r="E157" s="34"/>
      <c r="F157" s="34"/>
      <c r="G157" s="44"/>
      <c r="H157" s="59"/>
      <c r="I157" s="59"/>
      <c r="J157" s="44"/>
      <c r="K157" s="44"/>
      <c r="L157" s="44"/>
      <c r="M157" s="44"/>
      <c r="N157" s="44"/>
      <c r="O157" s="44"/>
      <c r="P157" s="63"/>
      <c r="Q157" s="129"/>
      <c r="R157" s="60"/>
      <c r="S157" s="44"/>
      <c r="T157" s="44"/>
      <c r="U157" s="44"/>
      <c r="V157" s="60"/>
      <c r="W157" s="60"/>
      <c r="X157" s="44"/>
      <c r="Y157" s="44"/>
      <c r="Z157" s="44"/>
      <c r="AA157" s="44"/>
      <c r="AB157" s="44"/>
      <c r="AC157" s="44"/>
      <c r="AD157" s="44"/>
      <c r="AE157" s="34"/>
      <c r="AF157" s="34"/>
      <c r="AG157" s="34"/>
      <c r="AH157" s="58" t="str">
        <f t="shared" si="22"/>
        <v xml:space="preserve">  </v>
      </c>
      <c r="AI157" s="55"/>
      <c r="AJ157" s="58" t="str">
        <f t="shared" si="23"/>
        <v/>
      </c>
      <c r="AK157" s="34"/>
      <c r="AL157" s="35"/>
      <c r="AM157" s="58" t="str">
        <f t="shared" si="24"/>
        <v/>
      </c>
      <c r="AN157" s="36" t="str">
        <f>_xlfn.IFNA(VLOOKUP($AF157,Tipologia!$B$3:$H$17,2,FALSE),"")</f>
        <v/>
      </c>
      <c r="AO157" s="36" t="str">
        <f t="shared" si="25"/>
        <v/>
      </c>
      <c r="AP157" s="36" t="str">
        <f>_xlfn.IFNA(VLOOKUP(AG157,Tipologia!$A$20:$C$24,3,0),"")</f>
        <v/>
      </c>
      <c r="AQ157" s="36" t="str">
        <f t="shared" si="26"/>
        <v/>
      </c>
      <c r="AR157" s="36" t="str">
        <f>_xlfn.IFNA(VLOOKUP($AK157,Tipologia!$A$36:$B$40,2,FALSE),"")</f>
        <v/>
      </c>
      <c r="AS157" s="36" t="str">
        <f>_xlfn.IFNA(VLOOKUP(AL157,Tipologia!$A$44:$B$51,2,0),"")</f>
        <v/>
      </c>
      <c r="AT157" s="36" t="str">
        <f t="shared" si="27"/>
        <v xml:space="preserve">  </v>
      </c>
      <c r="AU157" s="36" t="str">
        <f t="shared" si="28"/>
        <v/>
      </c>
      <c r="AV157" s="36" t="str">
        <f t="shared" si="29"/>
        <v/>
      </c>
      <c r="AW157" s="57" t="str">
        <f t="shared" si="30"/>
        <v/>
      </c>
      <c r="AX157" s="37" t="str">
        <f>_xlfn.IFNA(VLOOKUP(AF157,Tipologia!$B$3:$H$17,4,FALSE),"")</f>
        <v/>
      </c>
      <c r="AY157" s="37" t="str">
        <f t="shared" si="31"/>
        <v/>
      </c>
      <c r="AZ157" s="38" t="str">
        <f>_xlfn.IFNA(VLOOKUP(AF157,Tipologia!$B$3:$H$17,3,FALSE),"")</f>
        <v/>
      </c>
      <c r="BA157" s="38" t="str">
        <f>IFERROR(VLOOKUP(AF157,Tipologia!$B$3:$H$17,5,FALSE),"")</f>
        <v/>
      </c>
      <c r="BB157" s="38" t="str">
        <f>IFERROR(VLOOKUP(AF157,Tipologia!$B$3:$H$17,6,0),"")</f>
        <v/>
      </c>
      <c r="BC157" s="44"/>
      <c r="BD157" s="60"/>
      <c r="BE157" s="44"/>
      <c r="BF157" s="39"/>
      <c r="BG157" s="39"/>
      <c r="BH157" s="102"/>
    </row>
    <row r="158" spans="1:60" ht="90" customHeight="1" x14ac:dyDescent="0.2">
      <c r="A158" s="130" t="str">
        <f t="shared" si="32"/>
        <v/>
      </c>
      <c r="B158" s="44"/>
      <c r="C158" s="34"/>
      <c r="D158" s="34"/>
      <c r="E158" s="34"/>
      <c r="F158" s="34"/>
      <c r="G158" s="44"/>
      <c r="H158" s="59"/>
      <c r="I158" s="59"/>
      <c r="J158" s="44"/>
      <c r="K158" s="44"/>
      <c r="L158" s="44"/>
      <c r="M158" s="44"/>
      <c r="N158" s="44"/>
      <c r="O158" s="44"/>
      <c r="P158" s="63"/>
      <c r="Q158" s="129"/>
      <c r="R158" s="60"/>
      <c r="S158" s="44"/>
      <c r="T158" s="44"/>
      <c r="U158" s="44"/>
      <c r="V158" s="60"/>
      <c r="W158" s="60"/>
      <c r="X158" s="44"/>
      <c r="Y158" s="44"/>
      <c r="Z158" s="44"/>
      <c r="AA158" s="44"/>
      <c r="AB158" s="44"/>
      <c r="AC158" s="44"/>
      <c r="AD158" s="44"/>
      <c r="AE158" s="34"/>
      <c r="AF158" s="34"/>
      <c r="AG158" s="34"/>
      <c r="AH158" s="58" t="str">
        <f t="shared" si="22"/>
        <v xml:space="preserve">  </v>
      </c>
      <c r="AI158" s="55"/>
      <c r="AJ158" s="58" t="str">
        <f t="shared" si="23"/>
        <v/>
      </c>
      <c r="AK158" s="34"/>
      <c r="AL158" s="35"/>
      <c r="AM158" s="58" t="str">
        <f t="shared" si="24"/>
        <v/>
      </c>
      <c r="AN158" s="36" t="str">
        <f>_xlfn.IFNA(VLOOKUP($AF158,Tipologia!$B$3:$H$17,2,FALSE),"")</f>
        <v/>
      </c>
      <c r="AO158" s="36" t="str">
        <f t="shared" si="25"/>
        <v/>
      </c>
      <c r="AP158" s="36" t="str">
        <f>_xlfn.IFNA(VLOOKUP(AG158,Tipologia!$A$20:$C$24,3,0),"")</f>
        <v/>
      </c>
      <c r="AQ158" s="36" t="str">
        <f t="shared" si="26"/>
        <v/>
      </c>
      <c r="AR158" s="36" t="str">
        <f>_xlfn.IFNA(VLOOKUP($AK158,Tipologia!$A$36:$B$40,2,FALSE),"")</f>
        <v/>
      </c>
      <c r="AS158" s="36" t="str">
        <f>_xlfn.IFNA(VLOOKUP(AL158,Tipologia!$A$44:$B$51,2,0),"")</f>
        <v/>
      </c>
      <c r="AT158" s="36" t="str">
        <f t="shared" si="27"/>
        <v xml:space="preserve">  </v>
      </c>
      <c r="AU158" s="36" t="str">
        <f t="shared" si="28"/>
        <v/>
      </c>
      <c r="AV158" s="36" t="str">
        <f t="shared" si="29"/>
        <v/>
      </c>
      <c r="AW158" s="57" t="str">
        <f t="shared" si="30"/>
        <v/>
      </c>
      <c r="AX158" s="37" t="str">
        <f>_xlfn.IFNA(VLOOKUP(AF158,Tipologia!$B$3:$H$17,4,FALSE),"")</f>
        <v/>
      </c>
      <c r="AY158" s="37" t="str">
        <f t="shared" si="31"/>
        <v/>
      </c>
      <c r="AZ158" s="38" t="str">
        <f>_xlfn.IFNA(VLOOKUP(AF158,Tipologia!$B$3:$H$17,3,FALSE),"")</f>
        <v/>
      </c>
      <c r="BA158" s="38" t="str">
        <f>IFERROR(VLOOKUP(AF158,Tipologia!$B$3:$H$17,5,FALSE),"")</f>
        <v/>
      </c>
      <c r="BB158" s="38" t="str">
        <f>IFERROR(VLOOKUP(AF158,Tipologia!$B$3:$H$17,6,0),"")</f>
        <v/>
      </c>
      <c r="BC158" s="44"/>
      <c r="BD158" s="60"/>
      <c r="BE158" s="44"/>
      <c r="BF158" s="39"/>
      <c r="BG158" s="39"/>
      <c r="BH158" s="102"/>
    </row>
    <row r="159" spans="1:60" ht="90" customHeight="1" x14ac:dyDescent="0.2">
      <c r="A159" s="130" t="str">
        <f t="shared" si="32"/>
        <v/>
      </c>
      <c r="B159" s="44"/>
      <c r="C159" s="34"/>
      <c r="D159" s="34"/>
      <c r="E159" s="34"/>
      <c r="F159" s="34"/>
      <c r="G159" s="44"/>
      <c r="H159" s="59"/>
      <c r="I159" s="59"/>
      <c r="J159" s="44"/>
      <c r="K159" s="44"/>
      <c r="L159" s="44"/>
      <c r="M159" s="44"/>
      <c r="N159" s="44"/>
      <c r="O159" s="44"/>
      <c r="P159" s="63"/>
      <c r="Q159" s="129"/>
      <c r="R159" s="60"/>
      <c r="S159" s="44"/>
      <c r="T159" s="44"/>
      <c r="U159" s="44"/>
      <c r="V159" s="60"/>
      <c r="W159" s="60"/>
      <c r="X159" s="44"/>
      <c r="Y159" s="44"/>
      <c r="Z159" s="44"/>
      <c r="AA159" s="44"/>
      <c r="AB159" s="44"/>
      <c r="AC159" s="44"/>
      <c r="AD159" s="44"/>
      <c r="AE159" s="34"/>
      <c r="AF159" s="34"/>
      <c r="AG159" s="34"/>
      <c r="AH159" s="58" t="str">
        <f t="shared" si="22"/>
        <v xml:space="preserve">  </v>
      </c>
      <c r="AI159" s="55"/>
      <c r="AJ159" s="58" t="str">
        <f t="shared" si="23"/>
        <v/>
      </c>
      <c r="AK159" s="34"/>
      <c r="AL159" s="35"/>
      <c r="AM159" s="58" t="str">
        <f t="shared" si="24"/>
        <v/>
      </c>
      <c r="AN159" s="36" t="str">
        <f>_xlfn.IFNA(VLOOKUP($AF159,Tipologia!$B$3:$H$17,2,FALSE),"")</f>
        <v/>
      </c>
      <c r="AO159" s="36" t="str">
        <f t="shared" si="25"/>
        <v/>
      </c>
      <c r="AP159" s="36" t="str">
        <f>_xlfn.IFNA(VLOOKUP(AG159,Tipologia!$A$20:$C$24,3,0),"")</f>
        <v/>
      </c>
      <c r="AQ159" s="36" t="str">
        <f t="shared" si="26"/>
        <v/>
      </c>
      <c r="AR159" s="36" t="str">
        <f>_xlfn.IFNA(VLOOKUP($AK159,Tipologia!$A$36:$B$40,2,FALSE),"")</f>
        <v/>
      </c>
      <c r="AS159" s="36" t="str">
        <f>_xlfn.IFNA(VLOOKUP(AL159,Tipologia!$A$44:$B$51,2,0),"")</f>
        <v/>
      </c>
      <c r="AT159" s="36" t="str">
        <f t="shared" si="27"/>
        <v xml:space="preserve">  </v>
      </c>
      <c r="AU159" s="36" t="str">
        <f t="shared" si="28"/>
        <v/>
      </c>
      <c r="AV159" s="36" t="str">
        <f t="shared" si="29"/>
        <v/>
      </c>
      <c r="AW159" s="57" t="str">
        <f t="shared" si="30"/>
        <v/>
      </c>
      <c r="AX159" s="37" t="str">
        <f>_xlfn.IFNA(VLOOKUP(AF159,Tipologia!$B$3:$H$17,4,FALSE),"")</f>
        <v/>
      </c>
      <c r="AY159" s="37" t="str">
        <f t="shared" si="31"/>
        <v/>
      </c>
      <c r="AZ159" s="38" t="str">
        <f>_xlfn.IFNA(VLOOKUP(AF159,Tipologia!$B$3:$H$17,3,FALSE),"")</f>
        <v/>
      </c>
      <c r="BA159" s="38" t="str">
        <f>IFERROR(VLOOKUP(AF159,Tipologia!$B$3:$H$17,5,FALSE),"")</f>
        <v/>
      </c>
      <c r="BB159" s="38" t="str">
        <f>IFERROR(VLOOKUP(AF159,Tipologia!$B$3:$H$17,6,0),"")</f>
        <v/>
      </c>
      <c r="BC159" s="44"/>
      <c r="BD159" s="60"/>
      <c r="BE159" s="44"/>
      <c r="BF159" s="39"/>
      <c r="BG159" s="39"/>
      <c r="BH159" s="102"/>
    </row>
    <row r="160" spans="1:60" ht="90" customHeight="1" x14ac:dyDescent="0.2">
      <c r="A160" s="130" t="str">
        <f t="shared" si="32"/>
        <v/>
      </c>
      <c r="B160" s="44"/>
      <c r="C160" s="34"/>
      <c r="D160" s="34"/>
      <c r="E160" s="34"/>
      <c r="F160" s="34"/>
      <c r="G160" s="44"/>
      <c r="H160" s="59"/>
      <c r="I160" s="59"/>
      <c r="J160" s="44"/>
      <c r="K160" s="44"/>
      <c r="L160" s="44"/>
      <c r="M160" s="44"/>
      <c r="N160" s="44"/>
      <c r="O160" s="44"/>
      <c r="P160" s="63"/>
      <c r="Q160" s="129"/>
      <c r="R160" s="60"/>
      <c r="S160" s="44"/>
      <c r="T160" s="44"/>
      <c r="U160" s="44"/>
      <c r="V160" s="60"/>
      <c r="W160" s="60"/>
      <c r="X160" s="44"/>
      <c r="Y160" s="44"/>
      <c r="Z160" s="44"/>
      <c r="AA160" s="44"/>
      <c r="AB160" s="44"/>
      <c r="AC160" s="44"/>
      <c r="AD160" s="44"/>
      <c r="AE160" s="34"/>
      <c r="AF160" s="34"/>
      <c r="AG160" s="34"/>
      <c r="AH160" s="58" t="str">
        <f t="shared" si="22"/>
        <v xml:space="preserve">  </v>
      </c>
      <c r="AI160" s="55"/>
      <c r="AJ160" s="58" t="str">
        <f t="shared" si="23"/>
        <v/>
      </c>
      <c r="AK160" s="34"/>
      <c r="AL160" s="35"/>
      <c r="AM160" s="58" t="str">
        <f t="shared" si="24"/>
        <v/>
      </c>
      <c r="AN160" s="36" t="str">
        <f>_xlfn.IFNA(VLOOKUP($AF160,Tipologia!$B$3:$H$17,2,FALSE),"")</f>
        <v/>
      </c>
      <c r="AO160" s="36" t="str">
        <f t="shared" si="25"/>
        <v/>
      </c>
      <c r="AP160" s="36" t="str">
        <f>_xlfn.IFNA(VLOOKUP(AG160,Tipologia!$A$20:$C$24,3,0),"")</f>
        <v/>
      </c>
      <c r="AQ160" s="36" t="str">
        <f t="shared" si="26"/>
        <v/>
      </c>
      <c r="AR160" s="36" t="str">
        <f>_xlfn.IFNA(VLOOKUP($AK160,Tipologia!$A$36:$B$40,2,FALSE),"")</f>
        <v/>
      </c>
      <c r="AS160" s="36" t="str">
        <f>_xlfn.IFNA(VLOOKUP(AL160,Tipologia!$A$44:$B$51,2,0),"")</f>
        <v/>
      </c>
      <c r="AT160" s="36" t="str">
        <f t="shared" si="27"/>
        <v xml:space="preserve">  </v>
      </c>
      <c r="AU160" s="36" t="str">
        <f t="shared" si="28"/>
        <v/>
      </c>
      <c r="AV160" s="36" t="str">
        <f t="shared" si="29"/>
        <v/>
      </c>
      <c r="AW160" s="57" t="str">
        <f t="shared" si="30"/>
        <v/>
      </c>
      <c r="AX160" s="37" t="str">
        <f>_xlfn.IFNA(VLOOKUP(AF160,Tipologia!$B$3:$H$17,4,FALSE),"")</f>
        <v/>
      </c>
      <c r="AY160" s="37" t="str">
        <f t="shared" si="31"/>
        <v/>
      </c>
      <c r="AZ160" s="38" t="str">
        <f>_xlfn.IFNA(VLOOKUP(AF160,Tipologia!$B$3:$H$17,3,FALSE),"")</f>
        <v/>
      </c>
      <c r="BA160" s="38" t="str">
        <f>IFERROR(VLOOKUP(AF160,Tipologia!$B$3:$H$17,5,FALSE),"")</f>
        <v/>
      </c>
      <c r="BB160" s="38" t="str">
        <f>IFERROR(VLOOKUP(AF160,Tipologia!$B$3:$H$17,6,0),"")</f>
        <v/>
      </c>
      <c r="BC160" s="44"/>
      <c r="BD160" s="60"/>
      <c r="BE160" s="44"/>
      <c r="BF160" s="39"/>
      <c r="BG160" s="39"/>
      <c r="BH160" s="102"/>
    </row>
    <row r="161" spans="1:60" ht="90" customHeight="1" x14ac:dyDescent="0.2">
      <c r="A161" s="130" t="str">
        <f t="shared" si="32"/>
        <v/>
      </c>
      <c r="B161" s="44"/>
      <c r="C161" s="34"/>
      <c r="D161" s="34"/>
      <c r="E161" s="34"/>
      <c r="F161" s="34"/>
      <c r="G161" s="44"/>
      <c r="H161" s="59"/>
      <c r="I161" s="59"/>
      <c r="J161" s="44"/>
      <c r="K161" s="44"/>
      <c r="L161" s="44"/>
      <c r="M161" s="44"/>
      <c r="N161" s="44"/>
      <c r="O161" s="44"/>
      <c r="P161" s="63"/>
      <c r="Q161" s="129"/>
      <c r="R161" s="60"/>
      <c r="S161" s="44"/>
      <c r="T161" s="44"/>
      <c r="U161" s="44"/>
      <c r="V161" s="60"/>
      <c r="W161" s="60"/>
      <c r="X161" s="44"/>
      <c r="Y161" s="44"/>
      <c r="Z161" s="44"/>
      <c r="AA161" s="44"/>
      <c r="AB161" s="44"/>
      <c r="AC161" s="44"/>
      <c r="AD161" s="44"/>
      <c r="AE161" s="34"/>
      <c r="AF161" s="34"/>
      <c r="AG161" s="34"/>
      <c r="AH161" s="58" t="str">
        <f t="shared" si="22"/>
        <v xml:space="preserve">  </v>
      </c>
      <c r="AI161" s="55"/>
      <c r="AJ161" s="58" t="str">
        <f t="shared" si="23"/>
        <v/>
      </c>
      <c r="AK161" s="34"/>
      <c r="AL161" s="35"/>
      <c r="AM161" s="58" t="str">
        <f t="shared" si="24"/>
        <v/>
      </c>
      <c r="AN161" s="36" t="str">
        <f>_xlfn.IFNA(VLOOKUP($AF161,Tipologia!$B$3:$H$17,2,FALSE),"")</f>
        <v/>
      </c>
      <c r="AO161" s="36" t="str">
        <f t="shared" si="25"/>
        <v/>
      </c>
      <c r="AP161" s="36" t="str">
        <f>_xlfn.IFNA(VLOOKUP(AG161,Tipologia!$A$20:$C$24,3,0),"")</f>
        <v/>
      </c>
      <c r="AQ161" s="36" t="str">
        <f t="shared" si="26"/>
        <v/>
      </c>
      <c r="AR161" s="36" t="str">
        <f>_xlfn.IFNA(VLOOKUP($AK161,Tipologia!$A$36:$B$40,2,FALSE),"")</f>
        <v/>
      </c>
      <c r="AS161" s="36" t="str">
        <f>_xlfn.IFNA(VLOOKUP(AL161,Tipologia!$A$44:$B$51,2,0),"")</f>
        <v/>
      </c>
      <c r="AT161" s="36" t="str">
        <f t="shared" si="27"/>
        <v xml:space="preserve">  </v>
      </c>
      <c r="AU161" s="36" t="str">
        <f t="shared" si="28"/>
        <v/>
      </c>
      <c r="AV161" s="36" t="str">
        <f t="shared" si="29"/>
        <v/>
      </c>
      <c r="AW161" s="57" t="str">
        <f t="shared" si="30"/>
        <v/>
      </c>
      <c r="AX161" s="37" t="str">
        <f>_xlfn.IFNA(VLOOKUP(AF161,Tipologia!$B$3:$H$17,4,FALSE),"")</f>
        <v/>
      </c>
      <c r="AY161" s="37" t="str">
        <f t="shared" si="31"/>
        <v/>
      </c>
      <c r="AZ161" s="38" t="str">
        <f>_xlfn.IFNA(VLOOKUP(AF161,Tipologia!$B$3:$H$17,3,FALSE),"")</f>
        <v/>
      </c>
      <c r="BA161" s="38" t="str">
        <f>IFERROR(VLOOKUP(AF161,Tipologia!$B$3:$H$17,5,FALSE),"")</f>
        <v/>
      </c>
      <c r="BB161" s="38" t="str">
        <f>IFERROR(VLOOKUP(AF161,Tipologia!$B$3:$H$17,6,0),"")</f>
        <v/>
      </c>
      <c r="BC161" s="44"/>
      <c r="BD161" s="60"/>
      <c r="BE161" s="44"/>
      <c r="BF161" s="39"/>
      <c r="BG161" s="39"/>
      <c r="BH161" s="102"/>
    </row>
    <row r="162" spans="1:60" ht="90" customHeight="1" x14ac:dyDescent="0.2">
      <c r="A162" s="130" t="str">
        <f t="shared" si="32"/>
        <v/>
      </c>
      <c r="B162" s="44"/>
      <c r="C162" s="34"/>
      <c r="D162" s="34"/>
      <c r="E162" s="34"/>
      <c r="F162" s="34"/>
      <c r="G162" s="44"/>
      <c r="H162" s="59"/>
      <c r="I162" s="59"/>
      <c r="J162" s="44"/>
      <c r="K162" s="44"/>
      <c r="L162" s="44"/>
      <c r="M162" s="44"/>
      <c r="N162" s="44"/>
      <c r="O162" s="44"/>
      <c r="P162" s="63"/>
      <c r="Q162" s="129"/>
      <c r="R162" s="60"/>
      <c r="S162" s="44"/>
      <c r="T162" s="44"/>
      <c r="U162" s="44"/>
      <c r="V162" s="60"/>
      <c r="W162" s="60"/>
      <c r="X162" s="44"/>
      <c r="Y162" s="44"/>
      <c r="Z162" s="44"/>
      <c r="AA162" s="44"/>
      <c r="AB162" s="44"/>
      <c r="AC162" s="44"/>
      <c r="AD162" s="44"/>
      <c r="AE162" s="34"/>
      <c r="AF162" s="34"/>
      <c r="AG162" s="34"/>
      <c r="AH162" s="58" t="str">
        <f t="shared" si="22"/>
        <v xml:space="preserve">  </v>
      </c>
      <c r="AI162" s="55"/>
      <c r="AJ162" s="58" t="str">
        <f t="shared" si="23"/>
        <v/>
      </c>
      <c r="AK162" s="34"/>
      <c r="AL162" s="35"/>
      <c r="AM162" s="58" t="str">
        <f t="shared" si="24"/>
        <v/>
      </c>
      <c r="AN162" s="36" t="str">
        <f>_xlfn.IFNA(VLOOKUP($AF162,Tipologia!$B$3:$H$17,2,FALSE),"")</f>
        <v/>
      </c>
      <c r="AO162" s="36" t="str">
        <f t="shared" si="25"/>
        <v/>
      </c>
      <c r="AP162" s="36" t="str">
        <f>_xlfn.IFNA(VLOOKUP(AG162,Tipologia!$A$20:$C$24,3,0),"")</f>
        <v/>
      </c>
      <c r="AQ162" s="36" t="str">
        <f t="shared" si="26"/>
        <v/>
      </c>
      <c r="AR162" s="36" t="str">
        <f>_xlfn.IFNA(VLOOKUP($AK162,Tipologia!$A$36:$B$40,2,FALSE),"")</f>
        <v/>
      </c>
      <c r="AS162" s="36" t="str">
        <f>_xlfn.IFNA(VLOOKUP(AL162,Tipologia!$A$44:$B$51,2,0),"")</f>
        <v/>
      </c>
      <c r="AT162" s="36" t="str">
        <f t="shared" si="27"/>
        <v xml:space="preserve">  </v>
      </c>
      <c r="AU162" s="36" t="str">
        <f t="shared" si="28"/>
        <v/>
      </c>
      <c r="AV162" s="36" t="str">
        <f t="shared" si="29"/>
        <v/>
      </c>
      <c r="AW162" s="57" t="str">
        <f t="shared" si="30"/>
        <v/>
      </c>
      <c r="AX162" s="37" t="str">
        <f>_xlfn.IFNA(VLOOKUP(AF162,Tipologia!$B$3:$H$17,4,FALSE),"")</f>
        <v/>
      </c>
      <c r="AY162" s="37" t="str">
        <f t="shared" si="31"/>
        <v/>
      </c>
      <c r="AZ162" s="38" t="str">
        <f>_xlfn.IFNA(VLOOKUP(AF162,Tipologia!$B$3:$H$17,3,FALSE),"")</f>
        <v/>
      </c>
      <c r="BA162" s="38" t="str">
        <f>IFERROR(VLOOKUP(AF162,Tipologia!$B$3:$H$17,5,FALSE),"")</f>
        <v/>
      </c>
      <c r="BB162" s="38" t="str">
        <f>IFERROR(VLOOKUP(AF162,Tipologia!$B$3:$H$17,6,0),"")</f>
        <v/>
      </c>
      <c r="BC162" s="44"/>
      <c r="BD162" s="60"/>
      <c r="BE162" s="44"/>
      <c r="BF162" s="39"/>
      <c r="BG162" s="39"/>
      <c r="BH162" s="102"/>
    </row>
    <row r="163" spans="1:60" ht="90" customHeight="1" x14ac:dyDescent="0.2">
      <c r="A163" s="130" t="str">
        <f t="shared" si="32"/>
        <v/>
      </c>
      <c r="B163" s="44"/>
      <c r="C163" s="34"/>
      <c r="D163" s="34"/>
      <c r="E163" s="34"/>
      <c r="F163" s="34"/>
      <c r="G163" s="44"/>
      <c r="H163" s="59"/>
      <c r="I163" s="59"/>
      <c r="J163" s="44"/>
      <c r="K163" s="44"/>
      <c r="L163" s="44"/>
      <c r="M163" s="44"/>
      <c r="N163" s="44"/>
      <c r="O163" s="44"/>
      <c r="P163" s="63"/>
      <c r="Q163" s="129"/>
      <c r="R163" s="60"/>
      <c r="S163" s="44"/>
      <c r="T163" s="44"/>
      <c r="U163" s="44"/>
      <c r="V163" s="60"/>
      <c r="W163" s="60"/>
      <c r="X163" s="44"/>
      <c r="Y163" s="44"/>
      <c r="Z163" s="44"/>
      <c r="AA163" s="44"/>
      <c r="AB163" s="44"/>
      <c r="AC163" s="44"/>
      <c r="AD163" s="44"/>
      <c r="AE163" s="34"/>
      <c r="AF163" s="34"/>
      <c r="AG163" s="34"/>
      <c r="AH163" s="58" t="str">
        <f t="shared" si="22"/>
        <v xml:space="preserve">  </v>
      </c>
      <c r="AI163" s="55"/>
      <c r="AJ163" s="58" t="str">
        <f t="shared" si="23"/>
        <v/>
      </c>
      <c r="AK163" s="34"/>
      <c r="AL163" s="35"/>
      <c r="AM163" s="58" t="str">
        <f t="shared" si="24"/>
        <v/>
      </c>
      <c r="AN163" s="36" t="str">
        <f>_xlfn.IFNA(VLOOKUP($AF163,Tipologia!$B$3:$H$17,2,FALSE),"")</f>
        <v/>
      </c>
      <c r="AO163" s="36" t="str">
        <f t="shared" si="25"/>
        <v/>
      </c>
      <c r="AP163" s="36" t="str">
        <f>_xlfn.IFNA(VLOOKUP(AG163,Tipologia!$A$20:$C$24,3,0),"")</f>
        <v/>
      </c>
      <c r="AQ163" s="36" t="str">
        <f t="shared" si="26"/>
        <v/>
      </c>
      <c r="AR163" s="36" t="str">
        <f>_xlfn.IFNA(VLOOKUP($AK163,Tipologia!$A$36:$B$40,2,FALSE),"")</f>
        <v/>
      </c>
      <c r="AS163" s="36" t="str">
        <f>_xlfn.IFNA(VLOOKUP(AL163,Tipologia!$A$44:$B$51,2,0),"")</f>
        <v/>
      </c>
      <c r="AT163" s="36" t="str">
        <f t="shared" si="27"/>
        <v xml:space="preserve">  </v>
      </c>
      <c r="AU163" s="36" t="str">
        <f t="shared" si="28"/>
        <v/>
      </c>
      <c r="AV163" s="36" t="str">
        <f t="shared" si="29"/>
        <v/>
      </c>
      <c r="AW163" s="57" t="str">
        <f t="shared" si="30"/>
        <v/>
      </c>
      <c r="AX163" s="37" t="str">
        <f>_xlfn.IFNA(VLOOKUP(AF163,Tipologia!$B$3:$H$17,4,FALSE),"")</f>
        <v/>
      </c>
      <c r="AY163" s="37" t="str">
        <f t="shared" si="31"/>
        <v/>
      </c>
      <c r="AZ163" s="38" t="str">
        <f>_xlfn.IFNA(VLOOKUP(AF163,Tipologia!$B$3:$H$17,3,FALSE),"")</f>
        <v/>
      </c>
      <c r="BA163" s="38" t="str">
        <f>IFERROR(VLOOKUP(AF163,Tipologia!$B$3:$H$17,5,FALSE),"")</f>
        <v/>
      </c>
      <c r="BB163" s="38" t="str">
        <f>IFERROR(VLOOKUP(AF163,Tipologia!$B$3:$H$17,6,0),"")</f>
        <v/>
      </c>
      <c r="BC163" s="44"/>
      <c r="BD163" s="60"/>
      <c r="BE163" s="44"/>
      <c r="BF163" s="39"/>
      <c r="BG163" s="39"/>
      <c r="BH163" s="102"/>
    </row>
    <row r="164" spans="1:60" ht="90" customHeight="1" x14ac:dyDescent="0.2">
      <c r="A164" s="130" t="str">
        <f t="shared" si="32"/>
        <v/>
      </c>
      <c r="B164" s="44"/>
      <c r="C164" s="34"/>
      <c r="D164" s="34"/>
      <c r="E164" s="34"/>
      <c r="F164" s="34"/>
      <c r="G164" s="44"/>
      <c r="H164" s="59"/>
      <c r="I164" s="59"/>
      <c r="J164" s="44"/>
      <c r="K164" s="44"/>
      <c r="L164" s="44"/>
      <c r="M164" s="44"/>
      <c r="N164" s="44"/>
      <c r="O164" s="44"/>
      <c r="P164" s="63"/>
      <c r="Q164" s="129"/>
      <c r="R164" s="60"/>
      <c r="S164" s="44"/>
      <c r="T164" s="44"/>
      <c r="U164" s="44"/>
      <c r="V164" s="60"/>
      <c r="W164" s="60"/>
      <c r="X164" s="44"/>
      <c r="Y164" s="44"/>
      <c r="Z164" s="44"/>
      <c r="AA164" s="44"/>
      <c r="AB164" s="44"/>
      <c r="AC164" s="44"/>
      <c r="AD164" s="44"/>
      <c r="AE164" s="34"/>
      <c r="AF164" s="34"/>
      <c r="AG164" s="34"/>
      <c r="AH164" s="58" t="str">
        <f t="shared" si="22"/>
        <v xml:space="preserve">  </v>
      </c>
      <c r="AI164" s="55"/>
      <c r="AJ164" s="58" t="str">
        <f t="shared" si="23"/>
        <v/>
      </c>
      <c r="AK164" s="34"/>
      <c r="AL164" s="35"/>
      <c r="AM164" s="58" t="str">
        <f t="shared" si="24"/>
        <v/>
      </c>
      <c r="AN164" s="36" t="str">
        <f>_xlfn.IFNA(VLOOKUP($AF164,Tipologia!$B$3:$H$17,2,FALSE),"")</f>
        <v/>
      </c>
      <c r="AO164" s="36" t="str">
        <f t="shared" si="25"/>
        <v/>
      </c>
      <c r="AP164" s="36" t="str">
        <f>_xlfn.IFNA(VLOOKUP(AG164,Tipologia!$A$20:$C$24,3,0),"")</f>
        <v/>
      </c>
      <c r="AQ164" s="36" t="str">
        <f t="shared" si="26"/>
        <v/>
      </c>
      <c r="AR164" s="36" t="str">
        <f>_xlfn.IFNA(VLOOKUP($AK164,Tipologia!$A$36:$B$40,2,FALSE),"")</f>
        <v/>
      </c>
      <c r="AS164" s="36" t="str">
        <f>_xlfn.IFNA(VLOOKUP(AL164,Tipologia!$A$44:$B$51,2,0),"")</f>
        <v/>
      </c>
      <c r="AT164" s="36" t="str">
        <f t="shared" si="27"/>
        <v xml:space="preserve">  </v>
      </c>
      <c r="AU164" s="36" t="str">
        <f t="shared" si="28"/>
        <v/>
      </c>
      <c r="AV164" s="36" t="str">
        <f t="shared" si="29"/>
        <v/>
      </c>
      <c r="AW164" s="57" t="str">
        <f t="shared" si="30"/>
        <v/>
      </c>
      <c r="AX164" s="37" t="str">
        <f>_xlfn.IFNA(VLOOKUP(AF164,Tipologia!$B$3:$H$17,4,FALSE),"")</f>
        <v/>
      </c>
      <c r="AY164" s="37" t="str">
        <f t="shared" si="31"/>
        <v/>
      </c>
      <c r="AZ164" s="38" t="str">
        <f>_xlfn.IFNA(VLOOKUP(AF164,Tipologia!$B$3:$H$17,3,FALSE),"")</f>
        <v/>
      </c>
      <c r="BA164" s="38" t="str">
        <f>IFERROR(VLOOKUP(AF164,Tipologia!$B$3:$H$17,5,FALSE),"")</f>
        <v/>
      </c>
      <c r="BB164" s="38" t="str">
        <f>IFERROR(VLOOKUP(AF164,Tipologia!$B$3:$H$17,6,0),"")</f>
        <v/>
      </c>
      <c r="BC164" s="44"/>
      <c r="BD164" s="60"/>
      <c r="BE164" s="44"/>
      <c r="BF164" s="39"/>
      <c r="BG164" s="39"/>
      <c r="BH164" s="102"/>
    </row>
    <row r="165" spans="1:60" ht="90" customHeight="1" x14ac:dyDescent="0.2">
      <c r="A165" s="130" t="str">
        <f t="shared" si="32"/>
        <v/>
      </c>
      <c r="B165" s="44"/>
      <c r="C165" s="34"/>
      <c r="D165" s="34"/>
      <c r="E165" s="34"/>
      <c r="F165" s="34"/>
      <c r="G165" s="44"/>
      <c r="H165" s="59"/>
      <c r="I165" s="59"/>
      <c r="J165" s="44"/>
      <c r="K165" s="44"/>
      <c r="L165" s="44"/>
      <c r="M165" s="44"/>
      <c r="N165" s="44"/>
      <c r="O165" s="44"/>
      <c r="P165" s="63"/>
      <c r="Q165" s="129"/>
      <c r="R165" s="60"/>
      <c r="S165" s="44"/>
      <c r="T165" s="44"/>
      <c r="U165" s="44"/>
      <c r="V165" s="60"/>
      <c r="W165" s="60"/>
      <c r="X165" s="44"/>
      <c r="Y165" s="44"/>
      <c r="Z165" s="44"/>
      <c r="AA165" s="44"/>
      <c r="AB165" s="44"/>
      <c r="AC165" s="44"/>
      <c r="AD165" s="44"/>
      <c r="AE165" s="34"/>
      <c r="AF165" s="34"/>
      <c r="AG165" s="34"/>
      <c r="AH165" s="58" t="str">
        <f t="shared" si="22"/>
        <v xml:space="preserve">  </v>
      </c>
      <c r="AI165" s="55"/>
      <c r="AJ165" s="58" t="str">
        <f t="shared" si="23"/>
        <v/>
      </c>
      <c r="AK165" s="34"/>
      <c r="AL165" s="35"/>
      <c r="AM165" s="58" t="str">
        <f t="shared" si="24"/>
        <v/>
      </c>
      <c r="AN165" s="36" t="str">
        <f>_xlfn.IFNA(VLOOKUP($AF165,Tipologia!$B$3:$H$17,2,FALSE),"")</f>
        <v/>
      </c>
      <c r="AO165" s="36" t="str">
        <f t="shared" si="25"/>
        <v/>
      </c>
      <c r="AP165" s="36" t="str">
        <f>_xlfn.IFNA(VLOOKUP(AG165,Tipologia!$A$20:$C$24,3,0),"")</f>
        <v/>
      </c>
      <c r="AQ165" s="36" t="str">
        <f t="shared" si="26"/>
        <v/>
      </c>
      <c r="AR165" s="36" t="str">
        <f>_xlfn.IFNA(VLOOKUP($AK165,Tipologia!$A$36:$B$40,2,FALSE),"")</f>
        <v/>
      </c>
      <c r="AS165" s="36" t="str">
        <f>_xlfn.IFNA(VLOOKUP(AL165,Tipologia!$A$44:$B$51,2,0),"")</f>
        <v/>
      </c>
      <c r="AT165" s="36" t="str">
        <f t="shared" si="27"/>
        <v xml:space="preserve">  </v>
      </c>
      <c r="AU165" s="36" t="str">
        <f t="shared" si="28"/>
        <v/>
      </c>
      <c r="AV165" s="36" t="str">
        <f t="shared" si="29"/>
        <v/>
      </c>
      <c r="AW165" s="57" t="str">
        <f t="shared" si="30"/>
        <v/>
      </c>
      <c r="AX165" s="37" t="str">
        <f>_xlfn.IFNA(VLOOKUP(AF165,Tipologia!$B$3:$H$17,4,FALSE),"")</f>
        <v/>
      </c>
      <c r="AY165" s="37" t="str">
        <f t="shared" si="31"/>
        <v/>
      </c>
      <c r="AZ165" s="38" t="str">
        <f>_xlfn.IFNA(VLOOKUP(AF165,Tipologia!$B$3:$H$17,3,FALSE),"")</f>
        <v/>
      </c>
      <c r="BA165" s="38" t="str">
        <f>IFERROR(VLOOKUP(AF165,Tipologia!$B$3:$H$17,5,FALSE),"")</f>
        <v/>
      </c>
      <c r="BB165" s="38" t="str">
        <f>IFERROR(VLOOKUP(AF165,Tipologia!$B$3:$H$17,6,0),"")</f>
        <v/>
      </c>
      <c r="BC165" s="44"/>
      <c r="BD165" s="60"/>
      <c r="BE165" s="44"/>
      <c r="BF165" s="39"/>
      <c r="BG165" s="39"/>
      <c r="BH165" s="102"/>
    </row>
    <row r="166" spans="1:60" ht="90" customHeight="1" x14ac:dyDescent="0.2">
      <c r="A166" s="130" t="str">
        <f t="shared" si="32"/>
        <v/>
      </c>
      <c r="B166" s="44"/>
      <c r="C166" s="34"/>
      <c r="D166" s="34"/>
      <c r="E166" s="34"/>
      <c r="F166" s="34"/>
      <c r="G166" s="44"/>
      <c r="H166" s="59"/>
      <c r="I166" s="59"/>
      <c r="J166" s="44"/>
      <c r="K166" s="44"/>
      <c r="L166" s="44"/>
      <c r="M166" s="44"/>
      <c r="N166" s="44"/>
      <c r="O166" s="44"/>
      <c r="P166" s="63"/>
      <c r="Q166" s="129"/>
      <c r="R166" s="60"/>
      <c r="S166" s="44"/>
      <c r="T166" s="44"/>
      <c r="U166" s="44"/>
      <c r="V166" s="60"/>
      <c r="W166" s="60"/>
      <c r="X166" s="44"/>
      <c r="Y166" s="44"/>
      <c r="Z166" s="44"/>
      <c r="AA166" s="44"/>
      <c r="AB166" s="44"/>
      <c r="AC166" s="44"/>
      <c r="AD166" s="44"/>
      <c r="AE166" s="34"/>
      <c r="AF166" s="34"/>
      <c r="AG166" s="34"/>
      <c r="AH166" s="58" t="str">
        <f t="shared" si="22"/>
        <v xml:space="preserve">  </v>
      </c>
      <c r="AI166" s="55"/>
      <c r="AJ166" s="58" t="str">
        <f t="shared" si="23"/>
        <v/>
      </c>
      <c r="AK166" s="34"/>
      <c r="AL166" s="35"/>
      <c r="AM166" s="58" t="str">
        <f t="shared" si="24"/>
        <v/>
      </c>
      <c r="AN166" s="36" t="str">
        <f>_xlfn.IFNA(VLOOKUP($AF166,Tipologia!$B$3:$H$17,2,FALSE),"")</f>
        <v/>
      </c>
      <c r="AO166" s="36" t="str">
        <f t="shared" si="25"/>
        <v/>
      </c>
      <c r="AP166" s="36" t="str">
        <f>_xlfn.IFNA(VLOOKUP(AG166,Tipologia!$A$20:$C$24,3,0),"")</f>
        <v/>
      </c>
      <c r="AQ166" s="36" t="str">
        <f t="shared" si="26"/>
        <v/>
      </c>
      <c r="AR166" s="36" t="str">
        <f>_xlfn.IFNA(VLOOKUP($AK166,Tipologia!$A$36:$B$40,2,FALSE),"")</f>
        <v/>
      </c>
      <c r="AS166" s="36" t="str">
        <f>_xlfn.IFNA(VLOOKUP(AL166,Tipologia!$A$44:$B$51,2,0),"")</f>
        <v/>
      </c>
      <c r="AT166" s="36" t="str">
        <f t="shared" si="27"/>
        <v xml:space="preserve">  </v>
      </c>
      <c r="AU166" s="36" t="str">
        <f t="shared" si="28"/>
        <v/>
      </c>
      <c r="AV166" s="36" t="str">
        <f t="shared" si="29"/>
        <v/>
      </c>
      <c r="AW166" s="57" t="str">
        <f t="shared" si="30"/>
        <v/>
      </c>
      <c r="AX166" s="37" t="str">
        <f>_xlfn.IFNA(VLOOKUP(AF166,Tipologia!$B$3:$H$17,4,FALSE),"")</f>
        <v/>
      </c>
      <c r="AY166" s="37" t="str">
        <f t="shared" si="31"/>
        <v/>
      </c>
      <c r="AZ166" s="38" t="str">
        <f>_xlfn.IFNA(VLOOKUP(AF166,Tipologia!$B$3:$H$17,3,FALSE),"")</f>
        <v/>
      </c>
      <c r="BA166" s="38" t="str">
        <f>IFERROR(VLOOKUP(AF166,Tipologia!$B$3:$H$17,5,FALSE),"")</f>
        <v/>
      </c>
      <c r="BB166" s="38" t="str">
        <f>IFERROR(VLOOKUP(AF166,Tipologia!$B$3:$H$17,6,0),"")</f>
        <v/>
      </c>
      <c r="BC166" s="44"/>
      <c r="BD166" s="60"/>
      <c r="BE166" s="44"/>
      <c r="BF166" s="39"/>
      <c r="BG166" s="39"/>
      <c r="BH166" s="102"/>
    </row>
    <row r="167" spans="1:60" ht="90" customHeight="1" x14ac:dyDescent="0.2">
      <c r="A167" s="130" t="str">
        <f t="shared" si="32"/>
        <v/>
      </c>
      <c r="B167" s="44"/>
      <c r="C167" s="34"/>
      <c r="D167" s="34"/>
      <c r="E167" s="34"/>
      <c r="F167" s="34"/>
      <c r="G167" s="44"/>
      <c r="H167" s="59"/>
      <c r="I167" s="59"/>
      <c r="J167" s="44"/>
      <c r="K167" s="44"/>
      <c r="L167" s="44"/>
      <c r="M167" s="44"/>
      <c r="N167" s="44"/>
      <c r="O167" s="44"/>
      <c r="P167" s="63"/>
      <c r="Q167" s="129"/>
      <c r="R167" s="60"/>
      <c r="S167" s="44"/>
      <c r="T167" s="44"/>
      <c r="U167" s="44"/>
      <c r="V167" s="60"/>
      <c r="W167" s="60"/>
      <c r="X167" s="44"/>
      <c r="Y167" s="44"/>
      <c r="Z167" s="44"/>
      <c r="AA167" s="44"/>
      <c r="AB167" s="44"/>
      <c r="AC167" s="44"/>
      <c r="AD167" s="44"/>
      <c r="AE167" s="34"/>
      <c r="AF167" s="34"/>
      <c r="AG167" s="34"/>
      <c r="AH167" s="58" t="str">
        <f t="shared" si="22"/>
        <v xml:space="preserve">  </v>
      </c>
      <c r="AI167" s="55"/>
      <c r="AJ167" s="58" t="str">
        <f t="shared" si="23"/>
        <v/>
      </c>
      <c r="AK167" s="34"/>
      <c r="AL167" s="35"/>
      <c r="AM167" s="58" t="str">
        <f t="shared" si="24"/>
        <v/>
      </c>
      <c r="AN167" s="36" t="str">
        <f>_xlfn.IFNA(VLOOKUP($AF167,Tipologia!$B$3:$H$17,2,FALSE),"")</f>
        <v/>
      </c>
      <c r="AO167" s="36" t="str">
        <f t="shared" si="25"/>
        <v/>
      </c>
      <c r="AP167" s="36" t="str">
        <f>_xlfn.IFNA(VLOOKUP(AG167,Tipologia!$A$20:$C$24,3,0),"")</f>
        <v/>
      </c>
      <c r="AQ167" s="36" t="str">
        <f t="shared" si="26"/>
        <v/>
      </c>
      <c r="AR167" s="36" t="str">
        <f>_xlfn.IFNA(VLOOKUP($AK167,Tipologia!$A$36:$B$40,2,FALSE),"")</f>
        <v/>
      </c>
      <c r="AS167" s="36" t="str">
        <f>_xlfn.IFNA(VLOOKUP(AL167,Tipologia!$A$44:$B$51,2,0),"")</f>
        <v/>
      </c>
      <c r="AT167" s="36" t="str">
        <f t="shared" si="27"/>
        <v xml:space="preserve">  </v>
      </c>
      <c r="AU167" s="36" t="str">
        <f t="shared" si="28"/>
        <v/>
      </c>
      <c r="AV167" s="36" t="str">
        <f t="shared" si="29"/>
        <v/>
      </c>
      <c r="AW167" s="57" t="str">
        <f t="shared" si="30"/>
        <v/>
      </c>
      <c r="AX167" s="37" t="str">
        <f>_xlfn.IFNA(VLOOKUP(AF167,Tipologia!$B$3:$H$17,4,FALSE),"")</f>
        <v/>
      </c>
      <c r="AY167" s="37" t="str">
        <f t="shared" si="31"/>
        <v/>
      </c>
      <c r="AZ167" s="38" t="str">
        <f>_xlfn.IFNA(VLOOKUP(AF167,Tipologia!$B$3:$H$17,3,FALSE),"")</f>
        <v/>
      </c>
      <c r="BA167" s="38" t="str">
        <f>IFERROR(VLOOKUP(AF167,Tipologia!$B$3:$H$17,5,FALSE),"")</f>
        <v/>
      </c>
      <c r="BB167" s="38" t="str">
        <f>IFERROR(VLOOKUP(AF167,Tipologia!$B$3:$H$17,6,0),"")</f>
        <v/>
      </c>
      <c r="BC167" s="44"/>
      <c r="BD167" s="60"/>
      <c r="BE167" s="44"/>
      <c r="BF167" s="39"/>
      <c r="BG167" s="39"/>
      <c r="BH167" s="102"/>
    </row>
    <row r="168" spans="1:60" ht="90" customHeight="1" x14ac:dyDescent="0.2">
      <c r="A168" s="130" t="str">
        <f t="shared" si="32"/>
        <v/>
      </c>
      <c r="B168" s="44"/>
      <c r="C168" s="34"/>
      <c r="D168" s="34"/>
      <c r="E168" s="34"/>
      <c r="F168" s="34"/>
      <c r="G168" s="44"/>
      <c r="H168" s="59"/>
      <c r="I168" s="59"/>
      <c r="J168" s="44"/>
      <c r="K168" s="44"/>
      <c r="L168" s="44"/>
      <c r="M168" s="44"/>
      <c r="N168" s="44"/>
      <c r="O168" s="44"/>
      <c r="P168" s="63"/>
      <c r="Q168" s="129"/>
      <c r="R168" s="60"/>
      <c r="S168" s="44"/>
      <c r="T168" s="44"/>
      <c r="U168" s="44"/>
      <c r="V168" s="60"/>
      <c r="W168" s="60"/>
      <c r="X168" s="44"/>
      <c r="Y168" s="44"/>
      <c r="Z168" s="44"/>
      <c r="AA168" s="44"/>
      <c r="AB168" s="44"/>
      <c r="AC168" s="44"/>
      <c r="AD168" s="44"/>
      <c r="AE168" s="34"/>
      <c r="AF168" s="34"/>
      <c r="AG168" s="34"/>
      <c r="AH168" s="58" t="str">
        <f t="shared" si="22"/>
        <v xml:space="preserve">  </v>
      </c>
      <c r="AI168" s="55"/>
      <c r="AJ168" s="58" t="str">
        <f t="shared" si="23"/>
        <v/>
      </c>
      <c r="AK168" s="34"/>
      <c r="AL168" s="35"/>
      <c r="AM168" s="58" t="str">
        <f t="shared" si="24"/>
        <v/>
      </c>
      <c r="AN168" s="36" t="str">
        <f>_xlfn.IFNA(VLOOKUP($AF168,Tipologia!$B$3:$H$17,2,FALSE),"")</f>
        <v/>
      </c>
      <c r="AO168" s="36" t="str">
        <f t="shared" si="25"/>
        <v/>
      </c>
      <c r="AP168" s="36" t="str">
        <f>_xlfn.IFNA(VLOOKUP(AG168,Tipologia!$A$20:$C$24,3,0),"")</f>
        <v/>
      </c>
      <c r="AQ168" s="36" t="str">
        <f t="shared" si="26"/>
        <v/>
      </c>
      <c r="AR168" s="36" t="str">
        <f>_xlfn.IFNA(VLOOKUP($AK168,Tipologia!$A$36:$B$40,2,FALSE),"")</f>
        <v/>
      </c>
      <c r="AS168" s="36" t="str">
        <f>_xlfn.IFNA(VLOOKUP(AL168,Tipologia!$A$44:$B$51,2,0),"")</f>
        <v/>
      </c>
      <c r="AT168" s="36" t="str">
        <f t="shared" si="27"/>
        <v xml:space="preserve">  </v>
      </c>
      <c r="AU168" s="36" t="str">
        <f t="shared" si="28"/>
        <v/>
      </c>
      <c r="AV168" s="36" t="str">
        <f t="shared" si="29"/>
        <v/>
      </c>
      <c r="AW168" s="57" t="str">
        <f t="shared" si="30"/>
        <v/>
      </c>
      <c r="AX168" s="37" t="str">
        <f>_xlfn.IFNA(VLOOKUP(AF168,Tipologia!$B$3:$H$17,4,FALSE),"")</f>
        <v/>
      </c>
      <c r="AY168" s="37" t="str">
        <f t="shared" si="31"/>
        <v/>
      </c>
      <c r="AZ168" s="38" t="str">
        <f>_xlfn.IFNA(VLOOKUP(AF168,Tipologia!$B$3:$H$17,3,FALSE),"")</f>
        <v/>
      </c>
      <c r="BA168" s="38" t="str">
        <f>IFERROR(VLOOKUP(AF168,Tipologia!$B$3:$H$17,5,FALSE),"")</f>
        <v/>
      </c>
      <c r="BB168" s="38" t="str">
        <f>IFERROR(VLOOKUP(AF168,Tipologia!$B$3:$H$17,6,0),"")</f>
        <v/>
      </c>
      <c r="BC168" s="44"/>
      <c r="BD168" s="60"/>
      <c r="BE168" s="44"/>
      <c r="BF168" s="39"/>
      <c r="BG168" s="39"/>
      <c r="BH168" s="102"/>
    </row>
    <row r="169" spans="1:60" ht="90" customHeight="1" x14ac:dyDescent="0.2">
      <c r="A169" s="130" t="str">
        <f t="shared" si="32"/>
        <v/>
      </c>
      <c r="B169" s="44"/>
      <c r="C169" s="34"/>
      <c r="D169" s="34"/>
      <c r="E169" s="34"/>
      <c r="F169" s="34"/>
      <c r="G169" s="44"/>
      <c r="H169" s="59"/>
      <c r="I169" s="59"/>
      <c r="J169" s="44"/>
      <c r="K169" s="44"/>
      <c r="L169" s="44"/>
      <c r="M169" s="44"/>
      <c r="N169" s="44"/>
      <c r="O169" s="44"/>
      <c r="P169" s="63"/>
      <c r="Q169" s="129"/>
      <c r="R169" s="60"/>
      <c r="S169" s="44"/>
      <c r="T169" s="44"/>
      <c r="U169" s="44"/>
      <c r="V169" s="60"/>
      <c r="W169" s="60"/>
      <c r="X169" s="44"/>
      <c r="Y169" s="44"/>
      <c r="Z169" s="44"/>
      <c r="AA169" s="44"/>
      <c r="AB169" s="44"/>
      <c r="AC169" s="44"/>
      <c r="AD169" s="44"/>
      <c r="AE169" s="34"/>
      <c r="AF169" s="34"/>
      <c r="AG169" s="34"/>
      <c r="AH169" s="58" t="str">
        <f t="shared" si="22"/>
        <v xml:space="preserve">  </v>
      </c>
      <c r="AI169" s="55"/>
      <c r="AJ169" s="58" t="str">
        <f t="shared" si="23"/>
        <v/>
      </c>
      <c r="AK169" s="34"/>
      <c r="AL169" s="35"/>
      <c r="AM169" s="58" t="str">
        <f t="shared" si="24"/>
        <v/>
      </c>
      <c r="AN169" s="36" t="str">
        <f>_xlfn.IFNA(VLOOKUP($AF169,Tipologia!$B$3:$H$17,2,FALSE),"")</f>
        <v/>
      </c>
      <c r="AO169" s="36" t="str">
        <f t="shared" si="25"/>
        <v/>
      </c>
      <c r="AP169" s="36" t="str">
        <f>_xlfn.IFNA(VLOOKUP(AG169,Tipologia!$A$20:$C$24,3,0),"")</f>
        <v/>
      </c>
      <c r="AQ169" s="36" t="str">
        <f t="shared" si="26"/>
        <v/>
      </c>
      <c r="AR169" s="36" t="str">
        <f>_xlfn.IFNA(VLOOKUP($AK169,Tipologia!$A$36:$B$40,2,FALSE),"")</f>
        <v/>
      </c>
      <c r="AS169" s="36" t="str">
        <f>_xlfn.IFNA(VLOOKUP(AL169,Tipologia!$A$44:$B$51,2,0),"")</f>
        <v/>
      </c>
      <c r="AT169" s="36" t="str">
        <f t="shared" si="27"/>
        <v xml:space="preserve">  </v>
      </c>
      <c r="AU169" s="36" t="str">
        <f t="shared" si="28"/>
        <v/>
      </c>
      <c r="AV169" s="36" t="str">
        <f t="shared" si="29"/>
        <v/>
      </c>
      <c r="AW169" s="57" t="str">
        <f t="shared" si="30"/>
        <v/>
      </c>
      <c r="AX169" s="37" t="str">
        <f>_xlfn.IFNA(VLOOKUP(AF169,Tipologia!$B$3:$H$17,4,FALSE),"")</f>
        <v/>
      </c>
      <c r="AY169" s="37" t="str">
        <f t="shared" si="31"/>
        <v/>
      </c>
      <c r="AZ169" s="38" t="str">
        <f>_xlfn.IFNA(VLOOKUP(AF169,Tipologia!$B$3:$H$17,3,FALSE),"")</f>
        <v/>
      </c>
      <c r="BA169" s="38" t="str">
        <f>IFERROR(VLOOKUP(AF169,Tipologia!$B$3:$H$17,5,FALSE),"")</f>
        <v/>
      </c>
      <c r="BB169" s="38" t="str">
        <f>IFERROR(VLOOKUP(AF169,Tipologia!$B$3:$H$17,6,0),"")</f>
        <v/>
      </c>
      <c r="BC169" s="44"/>
      <c r="BD169" s="60"/>
      <c r="BE169" s="44"/>
      <c r="BF169" s="39"/>
      <c r="BG169" s="39"/>
      <c r="BH169" s="102"/>
    </row>
    <row r="170" spans="1:60" ht="90" customHeight="1" x14ac:dyDescent="0.2">
      <c r="A170" s="130" t="str">
        <f t="shared" si="32"/>
        <v/>
      </c>
      <c r="B170" s="44"/>
      <c r="C170" s="34"/>
      <c r="D170" s="34"/>
      <c r="E170" s="34"/>
      <c r="F170" s="34"/>
      <c r="G170" s="44"/>
      <c r="H170" s="59"/>
      <c r="I170" s="59"/>
      <c r="J170" s="44"/>
      <c r="K170" s="44"/>
      <c r="L170" s="44"/>
      <c r="M170" s="44"/>
      <c r="N170" s="44"/>
      <c r="O170" s="44"/>
      <c r="P170" s="63"/>
      <c r="Q170" s="129"/>
      <c r="R170" s="60"/>
      <c r="S170" s="44"/>
      <c r="T170" s="44"/>
      <c r="U170" s="44"/>
      <c r="V170" s="60"/>
      <c r="W170" s="60"/>
      <c r="X170" s="44"/>
      <c r="Y170" s="44"/>
      <c r="Z170" s="44"/>
      <c r="AA170" s="44"/>
      <c r="AB170" s="44"/>
      <c r="AC170" s="44"/>
      <c r="AD170" s="44"/>
      <c r="AE170" s="34"/>
      <c r="AF170" s="34"/>
      <c r="AG170" s="34"/>
      <c r="AH170" s="58" t="str">
        <f t="shared" si="22"/>
        <v xml:space="preserve">  </v>
      </c>
      <c r="AI170" s="55"/>
      <c r="AJ170" s="58" t="str">
        <f t="shared" si="23"/>
        <v/>
      </c>
      <c r="AK170" s="34"/>
      <c r="AL170" s="35"/>
      <c r="AM170" s="58" t="str">
        <f t="shared" si="24"/>
        <v/>
      </c>
      <c r="AN170" s="36" t="str">
        <f>_xlfn.IFNA(VLOOKUP($AF170,Tipologia!$B$3:$H$17,2,FALSE),"")</f>
        <v/>
      </c>
      <c r="AO170" s="36" t="str">
        <f t="shared" si="25"/>
        <v/>
      </c>
      <c r="AP170" s="36" t="str">
        <f>_xlfn.IFNA(VLOOKUP(AG170,Tipologia!$A$20:$C$24,3,0),"")</f>
        <v/>
      </c>
      <c r="AQ170" s="36" t="str">
        <f t="shared" si="26"/>
        <v/>
      </c>
      <c r="AR170" s="36" t="str">
        <f>_xlfn.IFNA(VLOOKUP($AK170,Tipologia!$A$36:$B$40,2,FALSE),"")</f>
        <v/>
      </c>
      <c r="AS170" s="36" t="str">
        <f>_xlfn.IFNA(VLOOKUP(AL170,Tipologia!$A$44:$B$51,2,0),"")</f>
        <v/>
      </c>
      <c r="AT170" s="36" t="str">
        <f t="shared" si="27"/>
        <v xml:space="preserve">  </v>
      </c>
      <c r="AU170" s="36" t="str">
        <f t="shared" si="28"/>
        <v/>
      </c>
      <c r="AV170" s="36" t="str">
        <f t="shared" si="29"/>
        <v/>
      </c>
      <c r="AW170" s="57" t="str">
        <f t="shared" si="30"/>
        <v/>
      </c>
      <c r="AX170" s="37" t="str">
        <f>_xlfn.IFNA(VLOOKUP(AF170,Tipologia!$B$3:$H$17,4,FALSE),"")</f>
        <v/>
      </c>
      <c r="AY170" s="37" t="str">
        <f t="shared" si="31"/>
        <v/>
      </c>
      <c r="AZ170" s="38" t="str">
        <f>_xlfn.IFNA(VLOOKUP(AF170,Tipologia!$B$3:$H$17,3,FALSE),"")</f>
        <v/>
      </c>
      <c r="BA170" s="38" t="str">
        <f>IFERROR(VLOOKUP(AF170,Tipologia!$B$3:$H$17,5,FALSE),"")</f>
        <v/>
      </c>
      <c r="BB170" s="38" t="str">
        <f>IFERROR(VLOOKUP(AF170,Tipologia!$B$3:$H$17,6,0),"")</f>
        <v/>
      </c>
      <c r="BC170" s="44"/>
      <c r="BD170" s="60"/>
      <c r="BE170" s="44"/>
      <c r="BF170" s="39"/>
      <c r="BG170" s="39"/>
      <c r="BH170" s="102"/>
    </row>
    <row r="171" spans="1:60" ht="90" customHeight="1" x14ac:dyDescent="0.2">
      <c r="A171" s="130" t="str">
        <f t="shared" si="32"/>
        <v/>
      </c>
      <c r="B171" s="44"/>
      <c r="C171" s="34"/>
      <c r="D171" s="34"/>
      <c r="E171" s="34"/>
      <c r="F171" s="34"/>
      <c r="G171" s="44"/>
      <c r="H171" s="59"/>
      <c r="I171" s="59"/>
      <c r="J171" s="44"/>
      <c r="K171" s="44"/>
      <c r="L171" s="44"/>
      <c r="M171" s="44"/>
      <c r="N171" s="44"/>
      <c r="O171" s="44"/>
      <c r="P171" s="63"/>
      <c r="Q171" s="129"/>
      <c r="R171" s="60"/>
      <c r="S171" s="44"/>
      <c r="T171" s="44"/>
      <c r="U171" s="44"/>
      <c r="V171" s="60"/>
      <c r="W171" s="60"/>
      <c r="X171" s="44"/>
      <c r="Y171" s="44"/>
      <c r="Z171" s="44"/>
      <c r="AA171" s="44"/>
      <c r="AB171" s="44"/>
      <c r="AC171" s="44"/>
      <c r="AD171" s="44"/>
      <c r="AE171" s="34"/>
      <c r="AF171" s="34"/>
      <c r="AG171" s="34"/>
      <c r="AH171" s="58" t="str">
        <f t="shared" si="22"/>
        <v xml:space="preserve">  </v>
      </c>
      <c r="AI171" s="55"/>
      <c r="AJ171" s="58" t="str">
        <f t="shared" si="23"/>
        <v/>
      </c>
      <c r="AK171" s="34"/>
      <c r="AL171" s="35"/>
      <c r="AM171" s="58" t="str">
        <f t="shared" si="24"/>
        <v/>
      </c>
      <c r="AN171" s="36" t="str">
        <f>_xlfn.IFNA(VLOOKUP($AF171,Tipologia!$B$3:$H$17,2,FALSE),"")</f>
        <v/>
      </c>
      <c r="AO171" s="36" t="str">
        <f t="shared" si="25"/>
        <v/>
      </c>
      <c r="AP171" s="36" t="str">
        <f>_xlfn.IFNA(VLOOKUP(AG171,Tipologia!$A$20:$C$24,3,0),"")</f>
        <v/>
      </c>
      <c r="AQ171" s="36" t="str">
        <f t="shared" si="26"/>
        <v/>
      </c>
      <c r="AR171" s="36" t="str">
        <f>_xlfn.IFNA(VLOOKUP($AK171,Tipologia!$A$36:$B$40,2,FALSE),"")</f>
        <v/>
      </c>
      <c r="AS171" s="36" t="str">
        <f>_xlfn.IFNA(VLOOKUP(AL171,Tipologia!$A$44:$B$51,2,0),"")</f>
        <v/>
      </c>
      <c r="AT171" s="36" t="str">
        <f t="shared" si="27"/>
        <v xml:space="preserve">  </v>
      </c>
      <c r="AU171" s="36" t="str">
        <f t="shared" si="28"/>
        <v/>
      </c>
      <c r="AV171" s="36" t="str">
        <f t="shared" si="29"/>
        <v/>
      </c>
      <c r="AW171" s="57" t="str">
        <f t="shared" si="30"/>
        <v/>
      </c>
      <c r="AX171" s="37" t="str">
        <f>_xlfn.IFNA(VLOOKUP(AF171,Tipologia!$B$3:$H$17,4,FALSE),"")</f>
        <v/>
      </c>
      <c r="AY171" s="37" t="str">
        <f t="shared" si="31"/>
        <v/>
      </c>
      <c r="AZ171" s="38" t="str">
        <f>_xlfn.IFNA(VLOOKUP(AF171,Tipologia!$B$3:$H$17,3,FALSE),"")</f>
        <v/>
      </c>
      <c r="BA171" s="38" t="str">
        <f>IFERROR(VLOOKUP(AF171,Tipologia!$B$3:$H$17,5,FALSE),"")</f>
        <v/>
      </c>
      <c r="BB171" s="38" t="str">
        <f>IFERROR(VLOOKUP(AF171,Tipologia!$B$3:$H$17,6,0),"")</f>
        <v/>
      </c>
      <c r="BC171" s="44"/>
      <c r="BD171" s="60"/>
      <c r="BE171" s="44"/>
      <c r="BF171" s="39"/>
      <c r="BG171" s="39"/>
      <c r="BH171" s="102"/>
    </row>
    <row r="172" spans="1:60" ht="90" customHeight="1" x14ac:dyDescent="0.2">
      <c r="A172" s="130" t="str">
        <f t="shared" si="32"/>
        <v/>
      </c>
      <c r="B172" s="44"/>
      <c r="C172" s="34"/>
      <c r="D172" s="34"/>
      <c r="E172" s="34"/>
      <c r="F172" s="34"/>
      <c r="G172" s="44"/>
      <c r="H172" s="59"/>
      <c r="I172" s="59"/>
      <c r="J172" s="44"/>
      <c r="K172" s="44"/>
      <c r="L172" s="44"/>
      <c r="M172" s="44"/>
      <c r="N172" s="44"/>
      <c r="O172" s="44"/>
      <c r="P172" s="63"/>
      <c r="Q172" s="129"/>
      <c r="R172" s="60"/>
      <c r="S172" s="44"/>
      <c r="T172" s="44"/>
      <c r="U172" s="44"/>
      <c r="V172" s="60"/>
      <c r="W172" s="60"/>
      <c r="X172" s="44"/>
      <c r="Y172" s="44"/>
      <c r="Z172" s="44"/>
      <c r="AA172" s="44"/>
      <c r="AB172" s="44"/>
      <c r="AC172" s="44"/>
      <c r="AD172" s="44"/>
      <c r="AE172" s="34"/>
      <c r="AF172" s="34"/>
      <c r="AG172" s="34"/>
      <c r="AH172" s="58" t="str">
        <f t="shared" si="22"/>
        <v xml:space="preserve">  </v>
      </c>
      <c r="AI172" s="55"/>
      <c r="AJ172" s="58" t="str">
        <f t="shared" si="23"/>
        <v/>
      </c>
      <c r="AK172" s="34"/>
      <c r="AL172" s="35"/>
      <c r="AM172" s="58" t="str">
        <f t="shared" si="24"/>
        <v/>
      </c>
      <c r="AN172" s="36" t="str">
        <f>_xlfn.IFNA(VLOOKUP($AF172,Tipologia!$B$3:$H$17,2,FALSE),"")</f>
        <v/>
      </c>
      <c r="AO172" s="36" t="str">
        <f t="shared" si="25"/>
        <v/>
      </c>
      <c r="AP172" s="36" t="str">
        <f>_xlfn.IFNA(VLOOKUP(AG172,Tipologia!$A$20:$C$24,3,0),"")</f>
        <v/>
      </c>
      <c r="AQ172" s="36" t="str">
        <f t="shared" si="26"/>
        <v/>
      </c>
      <c r="AR172" s="36" t="str">
        <f>_xlfn.IFNA(VLOOKUP($AK172,Tipologia!$A$36:$B$40,2,FALSE),"")</f>
        <v/>
      </c>
      <c r="AS172" s="36" t="str">
        <f>_xlfn.IFNA(VLOOKUP(AL172,Tipologia!$A$44:$B$51,2,0),"")</f>
        <v/>
      </c>
      <c r="AT172" s="36" t="str">
        <f t="shared" si="27"/>
        <v xml:space="preserve">  </v>
      </c>
      <c r="AU172" s="36" t="str">
        <f t="shared" si="28"/>
        <v/>
      </c>
      <c r="AV172" s="36" t="str">
        <f t="shared" si="29"/>
        <v/>
      </c>
      <c r="AW172" s="57" t="str">
        <f t="shared" si="30"/>
        <v/>
      </c>
      <c r="AX172" s="37" t="str">
        <f>_xlfn.IFNA(VLOOKUP(AF172,Tipologia!$B$3:$H$17,4,FALSE),"")</f>
        <v/>
      </c>
      <c r="AY172" s="37" t="str">
        <f t="shared" si="31"/>
        <v/>
      </c>
      <c r="AZ172" s="38" t="str">
        <f>_xlfn.IFNA(VLOOKUP(AF172,Tipologia!$B$3:$H$17,3,FALSE),"")</f>
        <v/>
      </c>
      <c r="BA172" s="38" t="str">
        <f>IFERROR(VLOOKUP(AF172,Tipologia!$B$3:$H$17,5,FALSE),"")</f>
        <v/>
      </c>
      <c r="BB172" s="38" t="str">
        <f>IFERROR(VLOOKUP(AF172,Tipologia!$B$3:$H$17,6,0),"")</f>
        <v/>
      </c>
      <c r="BC172" s="44"/>
      <c r="BD172" s="60"/>
      <c r="BE172" s="44"/>
      <c r="BF172" s="39"/>
      <c r="BG172" s="39"/>
      <c r="BH172" s="102"/>
    </row>
    <row r="173" spans="1:60" ht="90" customHeight="1" x14ac:dyDescent="0.2">
      <c r="A173" s="130" t="str">
        <f t="shared" si="32"/>
        <v/>
      </c>
      <c r="B173" s="44"/>
      <c r="C173" s="34"/>
      <c r="D173" s="34"/>
      <c r="E173" s="34"/>
      <c r="F173" s="34"/>
      <c r="G173" s="44"/>
      <c r="H173" s="59"/>
      <c r="I173" s="59"/>
      <c r="J173" s="44"/>
      <c r="K173" s="44"/>
      <c r="L173" s="44"/>
      <c r="M173" s="44"/>
      <c r="N173" s="44"/>
      <c r="O173" s="44"/>
      <c r="P173" s="63"/>
      <c r="Q173" s="129"/>
      <c r="R173" s="60"/>
      <c r="S173" s="44"/>
      <c r="T173" s="44"/>
      <c r="U173" s="44"/>
      <c r="V173" s="60"/>
      <c r="W173" s="60"/>
      <c r="X173" s="44"/>
      <c r="Y173" s="44"/>
      <c r="Z173" s="44"/>
      <c r="AA173" s="44"/>
      <c r="AB173" s="44"/>
      <c r="AC173" s="44"/>
      <c r="AD173" s="44"/>
      <c r="AE173" s="34"/>
      <c r="AF173" s="34"/>
      <c r="AG173" s="34"/>
      <c r="AH173" s="58" t="str">
        <f t="shared" si="22"/>
        <v xml:space="preserve">  </v>
      </c>
      <c r="AI173" s="55"/>
      <c r="AJ173" s="58" t="str">
        <f t="shared" si="23"/>
        <v/>
      </c>
      <c r="AK173" s="34"/>
      <c r="AL173" s="35"/>
      <c r="AM173" s="58" t="str">
        <f t="shared" si="24"/>
        <v/>
      </c>
      <c r="AN173" s="36" t="str">
        <f>_xlfn.IFNA(VLOOKUP($AF173,Tipologia!$B$3:$H$17,2,FALSE),"")</f>
        <v/>
      </c>
      <c r="AO173" s="36" t="str">
        <f t="shared" si="25"/>
        <v/>
      </c>
      <c r="AP173" s="36" t="str">
        <f>_xlfn.IFNA(VLOOKUP(AG173,Tipologia!$A$20:$C$24,3,0),"")</f>
        <v/>
      </c>
      <c r="AQ173" s="36" t="str">
        <f t="shared" si="26"/>
        <v/>
      </c>
      <c r="AR173" s="36" t="str">
        <f>_xlfn.IFNA(VLOOKUP($AK173,Tipologia!$A$36:$B$40,2,FALSE),"")</f>
        <v/>
      </c>
      <c r="AS173" s="36" t="str">
        <f>_xlfn.IFNA(VLOOKUP(AL173,Tipologia!$A$44:$B$51,2,0),"")</f>
        <v/>
      </c>
      <c r="AT173" s="36" t="str">
        <f t="shared" si="27"/>
        <v xml:space="preserve">  </v>
      </c>
      <c r="AU173" s="36" t="str">
        <f t="shared" si="28"/>
        <v/>
      </c>
      <c r="AV173" s="36" t="str">
        <f t="shared" si="29"/>
        <v/>
      </c>
      <c r="AW173" s="57" t="str">
        <f t="shared" si="30"/>
        <v/>
      </c>
      <c r="AX173" s="37" t="str">
        <f>_xlfn.IFNA(VLOOKUP(AF173,Tipologia!$B$3:$H$17,4,FALSE),"")</f>
        <v/>
      </c>
      <c r="AY173" s="37" t="str">
        <f t="shared" si="31"/>
        <v/>
      </c>
      <c r="AZ173" s="38" t="str">
        <f>_xlfn.IFNA(VLOOKUP(AF173,Tipologia!$B$3:$H$17,3,FALSE),"")</f>
        <v/>
      </c>
      <c r="BA173" s="38" t="str">
        <f>IFERROR(VLOOKUP(AF173,Tipologia!$B$3:$H$17,5,FALSE),"")</f>
        <v/>
      </c>
      <c r="BB173" s="38" t="str">
        <f>IFERROR(VLOOKUP(AF173,Tipologia!$B$3:$H$17,6,0),"")</f>
        <v/>
      </c>
      <c r="BC173" s="44"/>
      <c r="BD173" s="60"/>
      <c r="BE173" s="44"/>
      <c r="BF173" s="39"/>
      <c r="BG173" s="39"/>
      <c r="BH173" s="102"/>
    </row>
    <row r="174" spans="1:60" ht="90" customHeight="1" x14ac:dyDescent="0.2">
      <c r="A174" s="130" t="str">
        <f t="shared" si="32"/>
        <v/>
      </c>
      <c r="B174" s="44"/>
      <c r="C174" s="34"/>
      <c r="D174" s="34"/>
      <c r="E174" s="34"/>
      <c r="F174" s="34"/>
      <c r="G174" s="44"/>
      <c r="H174" s="59"/>
      <c r="I174" s="59"/>
      <c r="J174" s="44"/>
      <c r="K174" s="44"/>
      <c r="L174" s="44"/>
      <c r="M174" s="44"/>
      <c r="N174" s="44"/>
      <c r="O174" s="44"/>
      <c r="P174" s="63"/>
      <c r="Q174" s="129"/>
      <c r="R174" s="60"/>
      <c r="S174" s="44"/>
      <c r="T174" s="44"/>
      <c r="U174" s="44"/>
      <c r="V174" s="60"/>
      <c r="W174" s="60"/>
      <c r="X174" s="44"/>
      <c r="Y174" s="44"/>
      <c r="Z174" s="44"/>
      <c r="AA174" s="44"/>
      <c r="AB174" s="44"/>
      <c r="AC174" s="44"/>
      <c r="AD174" s="44"/>
      <c r="AE174" s="34"/>
      <c r="AF174" s="34"/>
      <c r="AG174" s="34"/>
      <c r="AH174" s="58" t="str">
        <f t="shared" si="22"/>
        <v xml:space="preserve">  </v>
      </c>
      <c r="AI174" s="55"/>
      <c r="AJ174" s="58" t="str">
        <f t="shared" si="23"/>
        <v/>
      </c>
      <c r="AK174" s="34"/>
      <c r="AL174" s="35"/>
      <c r="AM174" s="58" t="str">
        <f t="shared" si="24"/>
        <v/>
      </c>
      <c r="AN174" s="36" t="str">
        <f>_xlfn.IFNA(VLOOKUP($AF174,Tipologia!$B$3:$H$17,2,FALSE),"")</f>
        <v/>
      </c>
      <c r="AO174" s="36" t="str">
        <f t="shared" si="25"/>
        <v/>
      </c>
      <c r="AP174" s="36" t="str">
        <f>_xlfn.IFNA(VLOOKUP(AG174,Tipologia!$A$20:$C$24,3,0),"")</f>
        <v/>
      </c>
      <c r="AQ174" s="36" t="str">
        <f t="shared" si="26"/>
        <v/>
      </c>
      <c r="AR174" s="36" t="str">
        <f>_xlfn.IFNA(VLOOKUP($AK174,Tipologia!$A$36:$B$40,2,FALSE),"")</f>
        <v/>
      </c>
      <c r="AS174" s="36" t="str">
        <f>_xlfn.IFNA(VLOOKUP(AL174,Tipologia!$A$44:$B$51,2,0),"")</f>
        <v/>
      </c>
      <c r="AT174" s="36" t="str">
        <f t="shared" si="27"/>
        <v xml:space="preserve">  </v>
      </c>
      <c r="AU174" s="36" t="str">
        <f t="shared" si="28"/>
        <v/>
      </c>
      <c r="AV174" s="36" t="str">
        <f t="shared" si="29"/>
        <v/>
      </c>
      <c r="AW174" s="57" t="str">
        <f t="shared" si="30"/>
        <v/>
      </c>
      <c r="AX174" s="37" t="str">
        <f>_xlfn.IFNA(VLOOKUP(AF174,Tipologia!$B$3:$H$17,4,FALSE),"")</f>
        <v/>
      </c>
      <c r="AY174" s="37" t="str">
        <f t="shared" si="31"/>
        <v/>
      </c>
      <c r="AZ174" s="38" t="str">
        <f>_xlfn.IFNA(VLOOKUP(AF174,Tipologia!$B$3:$H$17,3,FALSE),"")</f>
        <v/>
      </c>
      <c r="BA174" s="38" t="str">
        <f>IFERROR(VLOOKUP(AF174,Tipologia!$B$3:$H$17,5,FALSE),"")</f>
        <v/>
      </c>
      <c r="BB174" s="38" t="str">
        <f>IFERROR(VLOOKUP(AF174,Tipologia!$B$3:$H$17,6,0),"")</f>
        <v/>
      </c>
      <c r="BC174" s="44"/>
      <c r="BD174" s="60"/>
      <c r="BE174" s="44"/>
      <c r="BF174" s="39"/>
      <c r="BG174" s="39"/>
      <c r="BH174" s="102"/>
    </row>
    <row r="175" spans="1:60" ht="90" customHeight="1" x14ac:dyDescent="0.2">
      <c r="A175" s="130" t="str">
        <f t="shared" si="32"/>
        <v/>
      </c>
      <c r="B175" s="44"/>
      <c r="C175" s="34"/>
      <c r="D175" s="34"/>
      <c r="E175" s="34"/>
      <c r="F175" s="34"/>
      <c r="G175" s="44"/>
      <c r="H175" s="59"/>
      <c r="I175" s="59"/>
      <c r="J175" s="44"/>
      <c r="K175" s="44"/>
      <c r="L175" s="44"/>
      <c r="M175" s="44"/>
      <c r="N175" s="44"/>
      <c r="O175" s="44"/>
      <c r="P175" s="63"/>
      <c r="Q175" s="129"/>
      <c r="R175" s="60"/>
      <c r="S175" s="44"/>
      <c r="T175" s="44"/>
      <c r="U175" s="44"/>
      <c r="V175" s="60"/>
      <c r="W175" s="60"/>
      <c r="X175" s="44"/>
      <c r="Y175" s="44"/>
      <c r="Z175" s="44"/>
      <c r="AA175" s="44"/>
      <c r="AB175" s="44"/>
      <c r="AC175" s="44"/>
      <c r="AD175" s="44"/>
      <c r="AE175" s="34"/>
      <c r="AF175" s="34"/>
      <c r="AG175" s="34"/>
      <c r="AH175" s="58" t="str">
        <f t="shared" si="22"/>
        <v xml:space="preserve">  </v>
      </c>
      <c r="AI175" s="55"/>
      <c r="AJ175" s="58" t="str">
        <f t="shared" si="23"/>
        <v/>
      </c>
      <c r="AK175" s="34"/>
      <c r="AL175" s="35"/>
      <c r="AM175" s="58" t="str">
        <f t="shared" si="24"/>
        <v/>
      </c>
      <c r="AN175" s="36" t="str">
        <f>_xlfn.IFNA(VLOOKUP($AF175,Tipologia!$B$3:$H$17,2,FALSE),"")</f>
        <v/>
      </c>
      <c r="AO175" s="36" t="str">
        <f t="shared" si="25"/>
        <v/>
      </c>
      <c r="AP175" s="36" t="str">
        <f>_xlfn.IFNA(VLOOKUP(AG175,Tipologia!$A$20:$C$24,3,0),"")</f>
        <v/>
      </c>
      <c r="AQ175" s="36" t="str">
        <f t="shared" si="26"/>
        <v/>
      </c>
      <c r="AR175" s="36" t="str">
        <f>_xlfn.IFNA(VLOOKUP($AK175,Tipologia!$A$36:$B$40,2,FALSE),"")</f>
        <v/>
      </c>
      <c r="AS175" s="36" t="str">
        <f>_xlfn.IFNA(VLOOKUP(AL175,Tipologia!$A$44:$B$51,2,0),"")</f>
        <v/>
      </c>
      <c r="AT175" s="36" t="str">
        <f t="shared" si="27"/>
        <v xml:space="preserve">  </v>
      </c>
      <c r="AU175" s="36" t="str">
        <f t="shared" si="28"/>
        <v/>
      </c>
      <c r="AV175" s="36" t="str">
        <f t="shared" si="29"/>
        <v/>
      </c>
      <c r="AW175" s="57" t="str">
        <f t="shared" si="30"/>
        <v/>
      </c>
      <c r="AX175" s="37" t="str">
        <f>_xlfn.IFNA(VLOOKUP(AF175,Tipologia!$B$3:$H$17,4,FALSE),"")</f>
        <v/>
      </c>
      <c r="AY175" s="37" t="str">
        <f t="shared" si="31"/>
        <v/>
      </c>
      <c r="AZ175" s="38" t="str">
        <f>_xlfn.IFNA(VLOOKUP(AF175,Tipologia!$B$3:$H$17,3,FALSE),"")</f>
        <v/>
      </c>
      <c r="BA175" s="38" t="str">
        <f>IFERROR(VLOOKUP(AF175,Tipologia!$B$3:$H$17,5,FALSE),"")</f>
        <v/>
      </c>
      <c r="BB175" s="38" t="str">
        <f>IFERROR(VLOOKUP(AF175,Tipologia!$B$3:$H$17,6,0),"")</f>
        <v/>
      </c>
      <c r="BC175" s="44"/>
      <c r="BD175" s="60"/>
      <c r="BE175" s="44"/>
      <c r="BF175" s="39"/>
      <c r="BG175" s="39"/>
      <c r="BH175" s="102"/>
    </row>
    <row r="176" spans="1:60" ht="90" customHeight="1" x14ac:dyDescent="0.2">
      <c r="A176" s="130" t="str">
        <f t="shared" si="32"/>
        <v/>
      </c>
      <c r="B176" s="44"/>
      <c r="C176" s="34"/>
      <c r="D176" s="34"/>
      <c r="E176" s="34"/>
      <c r="F176" s="34"/>
      <c r="G176" s="44"/>
      <c r="H176" s="59"/>
      <c r="I176" s="59"/>
      <c r="J176" s="44"/>
      <c r="K176" s="44"/>
      <c r="L176" s="44"/>
      <c r="M176" s="44"/>
      <c r="N176" s="44"/>
      <c r="O176" s="44"/>
      <c r="P176" s="63"/>
      <c r="Q176" s="129"/>
      <c r="R176" s="60"/>
      <c r="S176" s="44"/>
      <c r="T176" s="44"/>
      <c r="U176" s="44"/>
      <c r="V176" s="60"/>
      <c r="W176" s="60"/>
      <c r="X176" s="44"/>
      <c r="Y176" s="44"/>
      <c r="Z176" s="44"/>
      <c r="AA176" s="44"/>
      <c r="AB176" s="44"/>
      <c r="AC176" s="44"/>
      <c r="AD176" s="44"/>
      <c r="AE176" s="34"/>
      <c r="AF176" s="34"/>
      <c r="AG176" s="34"/>
      <c r="AH176" s="58" t="str">
        <f t="shared" si="22"/>
        <v xml:space="preserve">  </v>
      </c>
      <c r="AI176" s="55"/>
      <c r="AJ176" s="58" t="str">
        <f t="shared" si="23"/>
        <v/>
      </c>
      <c r="AK176" s="34"/>
      <c r="AL176" s="35"/>
      <c r="AM176" s="58" t="str">
        <f t="shared" si="24"/>
        <v/>
      </c>
      <c r="AN176" s="36" t="str">
        <f>_xlfn.IFNA(VLOOKUP($AF176,Tipologia!$B$3:$H$17,2,FALSE),"")</f>
        <v/>
      </c>
      <c r="AO176" s="36" t="str">
        <f t="shared" si="25"/>
        <v/>
      </c>
      <c r="AP176" s="36" t="str">
        <f>_xlfn.IFNA(VLOOKUP(AG176,Tipologia!$A$20:$C$24,3,0),"")</f>
        <v/>
      </c>
      <c r="AQ176" s="36" t="str">
        <f t="shared" si="26"/>
        <v/>
      </c>
      <c r="AR176" s="36" t="str">
        <f>_xlfn.IFNA(VLOOKUP($AK176,Tipologia!$A$36:$B$40,2,FALSE),"")</f>
        <v/>
      </c>
      <c r="AS176" s="36" t="str">
        <f>_xlfn.IFNA(VLOOKUP(AL176,Tipologia!$A$44:$B$51,2,0),"")</f>
        <v/>
      </c>
      <c r="AT176" s="36" t="str">
        <f t="shared" si="27"/>
        <v xml:space="preserve">  </v>
      </c>
      <c r="AU176" s="36" t="str">
        <f t="shared" si="28"/>
        <v/>
      </c>
      <c r="AV176" s="36" t="str">
        <f t="shared" si="29"/>
        <v/>
      </c>
      <c r="AW176" s="57" t="str">
        <f t="shared" si="30"/>
        <v/>
      </c>
      <c r="AX176" s="37" t="str">
        <f>_xlfn.IFNA(VLOOKUP(AF176,Tipologia!$B$3:$H$17,4,FALSE),"")</f>
        <v/>
      </c>
      <c r="AY176" s="37" t="str">
        <f t="shared" si="31"/>
        <v/>
      </c>
      <c r="AZ176" s="38" t="str">
        <f>_xlfn.IFNA(VLOOKUP(AF176,Tipologia!$B$3:$H$17,3,FALSE),"")</f>
        <v/>
      </c>
      <c r="BA176" s="38" t="str">
        <f>IFERROR(VLOOKUP(AF176,Tipologia!$B$3:$H$17,5,FALSE),"")</f>
        <v/>
      </c>
      <c r="BB176" s="38" t="str">
        <f>IFERROR(VLOOKUP(AF176,Tipologia!$B$3:$H$17,6,0),"")</f>
        <v/>
      </c>
      <c r="BC176" s="44"/>
      <c r="BD176" s="60"/>
      <c r="BE176" s="44"/>
      <c r="BF176" s="39"/>
      <c r="BG176" s="39"/>
      <c r="BH176" s="102"/>
    </row>
    <row r="177" spans="1:60" ht="90" customHeight="1" x14ac:dyDescent="0.2">
      <c r="A177" s="130" t="str">
        <f t="shared" si="32"/>
        <v/>
      </c>
      <c r="B177" s="44"/>
      <c r="C177" s="34"/>
      <c r="D177" s="34"/>
      <c r="E177" s="34"/>
      <c r="F177" s="34"/>
      <c r="G177" s="44"/>
      <c r="H177" s="59"/>
      <c r="I177" s="59"/>
      <c r="J177" s="44"/>
      <c r="K177" s="44"/>
      <c r="L177" s="44"/>
      <c r="M177" s="44"/>
      <c r="N177" s="44"/>
      <c r="O177" s="44"/>
      <c r="P177" s="63"/>
      <c r="Q177" s="129"/>
      <c r="R177" s="60"/>
      <c r="S177" s="44"/>
      <c r="T177" s="44"/>
      <c r="U177" s="44"/>
      <c r="V177" s="60"/>
      <c r="W177" s="60"/>
      <c r="X177" s="44"/>
      <c r="Y177" s="44"/>
      <c r="Z177" s="44"/>
      <c r="AA177" s="44"/>
      <c r="AB177" s="44"/>
      <c r="AC177" s="44"/>
      <c r="AD177" s="44"/>
      <c r="AE177" s="34"/>
      <c r="AF177" s="34"/>
      <c r="AG177" s="34"/>
      <c r="AH177" s="58" t="str">
        <f t="shared" si="22"/>
        <v xml:space="preserve">  </v>
      </c>
      <c r="AI177" s="55"/>
      <c r="AJ177" s="58" t="str">
        <f t="shared" si="23"/>
        <v/>
      </c>
      <c r="AK177" s="34"/>
      <c r="AL177" s="35"/>
      <c r="AM177" s="58" t="str">
        <f t="shared" si="24"/>
        <v/>
      </c>
      <c r="AN177" s="36" t="str">
        <f>_xlfn.IFNA(VLOOKUP($AF177,Tipologia!$B$3:$H$17,2,FALSE),"")</f>
        <v/>
      </c>
      <c r="AO177" s="36" t="str">
        <f t="shared" si="25"/>
        <v/>
      </c>
      <c r="AP177" s="36" t="str">
        <f>_xlfn.IFNA(VLOOKUP(AG177,Tipologia!$A$20:$C$24,3,0),"")</f>
        <v/>
      </c>
      <c r="AQ177" s="36" t="str">
        <f t="shared" si="26"/>
        <v/>
      </c>
      <c r="AR177" s="36" t="str">
        <f>_xlfn.IFNA(VLOOKUP($AK177,Tipologia!$A$36:$B$40,2,FALSE),"")</f>
        <v/>
      </c>
      <c r="AS177" s="36" t="str">
        <f>_xlfn.IFNA(VLOOKUP(AL177,Tipologia!$A$44:$B$51,2,0),"")</f>
        <v/>
      </c>
      <c r="AT177" s="36" t="str">
        <f t="shared" si="27"/>
        <v xml:space="preserve">  </v>
      </c>
      <c r="AU177" s="36" t="str">
        <f t="shared" si="28"/>
        <v/>
      </c>
      <c r="AV177" s="36" t="str">
        <f t="shared" si="29"/>
        <v/>
      </c>
      <c r="AW177" s="57" t="str">
        <f t="shared" si="30"/>
        <v/>
      </c>
      <c r="AX177" s="37" t="str">
        <f>_xlfn.IFNA(VLOOKUP(AF177,Tipologia!$B$3:$H$17,4,FALSE),"")</f>
        <v/>
      </c>
      <c r="AY177" s="37" t="str">
        <f t="shared" si="31"/>
        <v/>
      </c>
      <c r="AZ177" s="38" t="str">
        <f>_xlfn.IFNA(VLOOKUP(AF177,Tipologia!$B$3:$H$17,3,FALSE),"")</f>
        <v/>
      </c>
      <c r="BA177" s="38" t="str">
        <f>IFERROR(VLOOKUP(AF177,Tipologia!$B$3:$H$17,5,FALSE),"")</f>
        <v/>
      </c>
      <c r="BB177" s="38" t="str">
        <f>IFERROR(VLOOKUP(AF177,Tipologia!$B$3:$H$17,6,0),"")</f>
        <v/>
      </c>
      <c r="BC177" s="44"/>
      <c r="BD177" s="60"/>
      <c r="BE177" s="44"/>
      <c r="BF177" s="39"/>
      <c r="BG177" s="39"/>
      <c r="BH177" s="102"/>
    </row>
    <row r="178" spans="1:60" ht="90" customHeight="1" x14ac:dyDescent="0.2">
      <c r="A178" s="130" t="str">
        <f t="shared" si="32"/>
        <v/>
      </c>
      <c r="B178" s="44"/>
      <c r="C178" s="34"/>
      <c r="D178" s="34"/>
      <c r="E178" s="34"/>
      <c r="F178" s="34"/>
      <c r="G178" s="44"/>
      <c r="H178" s="59"/>
      <c r="I178" s="59"/>
      <c r="J178" s="44"/>
      <c r="K178" s="44"/>
      <c r="L178" s="44"/>
      <c r="M178" s="44"/>
      <c r="N178" s="44"/>
      <c r="O178" s="44"/>
      <c r="P178" s="63"/>
      <c r="Q178" s="129"/>
      <c r="R178" s="60"/>
      <c r="S178" s="44"/>
      <c r="T178" s="44"/>
      <c r="U178" s="44"/>
      <c r="V178" s="60"/>
      <c r="W178" s="60"/>
      <c r="X178" s="44"/>
      <c r="Y178" s="44"/>
      <c r="Z178" s="44"/>
      <c r="AA178" s="44"/>
      <c r="AB178" s="44"/>
      <c r="AC178" s="44"/>
      <c r="AD178" s="44"/>
      <c r="AE178" s="34"/>
      <c r="AF178" s="34"/>
      <c r="AG178" s="34"/>
      <c r="AH178" s="58" t="str">
        <f t="shared" si="22"/>
        <v xml:space="preserve">  </v>
      </c>
      <c r="AI178" s="55"/>
      <c r="AJ178" s="58" t="str">
        <f t="shared" si="23"/>
        <v/>
      </c>
      <c r="AK178" s="34"/>
      <c r="AL178" s="35"/>
      <c r="AM178" s="58" t="str">
        <f t="shared" si="24"/>
        <v/>
      </c>
      <c r="AN178" s="36" t="str">
        <f>_xlfn.IFNA(VLOOKUP($AF178,Tipologia!$B$3:$H$17,2,FALSE),"")</f>
        <v/>
      </c>
      <c r="AO178" s="36" t="str">
        <f t="shared" si="25"/>
        <v/>
      </c>
      <c r="AP178" s="36" t="str">
        <f>_xlfn.IFNA(VLOOKUP(AG178,Tipologia!$A$20:$C$24,3,0),"")</f>
        <v/>
      </c>
      <c r="AQ178" s="36" t="str">
        <f t="shared" si="26"/>
        <v/>
      </c>
      <c r="AR178" s="36" t="str">
        <f>_xlfn.IFNA(VLOOKUP($AK178,Tipologia!$A$36:$B$40,2,FALSE),"")</f>
        <v/>
      </c>
      <c r="AS178" s="36" t="str">
        <f>_xlfn.IFNA(VLOOKUP(AL178,Tipologia!$A$44:$B$51,2,0),"")</f>
        <v/>
      </c>
      <c r="AT178" s="36" t="str">
        <f t="shared" si="27"/>
        <v xml:space="preserve">  </v>
      </c>
      <c r="AU178" s="36" t="str">
        <f t="shared" si="28"/>
        <v/>
      </c>
      <c r="AV178" s="36" t="str">
        <f t="shared" si="29"/>
        <v/>
      </c>
      <c r="AW178" s="57" t="str">
        <f t="shared" si="30"/>
        <v/>
      </c>
      <c r="AX178" s="37" t="str">
        <f>_xlfn.IFNA(VLOOKUP(AF178,Tipologia!$B$3:$H$17,4,FALSE),"")</f>
        <v/>
      </c>
      <c r="AY178" s="37" t="str">
        <f t="shared" si="31"/>
        <v/>
      </c>
      <c r="AZ178" s="38" t="str">
        <f>_xlfn.IFNA(VLOOKUP(AF178,Tipologia!$B$3:$H$17,3,FALSE),"")</f>
        <v/>
      </c>
      <c r="BA178" s="38" t="str">
        <f>IFERROR(VLOOKUP(AF178,Tipologia!$B$3:$H$17,5,FALSE),"")</f>
        <v/>
      </c>
      <c r="BB178" s="38" t="str">
        <f>IFERROR(VLOOKUP(AF178,Tipologia!$B$3:$H$17,6,0),"")</f>
        <v/>
      </c>
      <c r="BC178" s="44"/>
      <c r="BD178" s="60"/>
      <c r="BE178" s="44"/>
      <c r="BF178" s="39"/>
      <c r="BG178" s="39"/>
      <c r="BH178" s="102"/>
    </row>
    <row r="179" spans="1:60" ht="90" customHeight="1" x14ac:dyDescent="0.2">
      <c r="A179" s="130" t="str">
        <f t="shared" si="32"/>
        <v/>
      </c>
      <c r="B179" s="44"/>
      <c r="C179" s="34"/>
      <c r="D179" s="34"/>
      <c r="E179" s="34"/>
      <c r="F179" s="34"/>
      <c r="G179" s="44"/>
      <c r="H179" s="59"/>
      <c r="I179" s="59"/>
      <c r="J179" s="44"/>
      <c r="K179" s="44"/>
      <c r="L179" s="44"/>
      <c r="M179" s="44"/>
      <c r="N179" s="44"/>
      <c r="O179" s="44"/>
      <c r="P179" s="63"/>
      <c r="Q179" s="129"/>
      <c r="R179" s="60"/>
      <c r="S179" s="44"/>
      <c r="T179" s="44"/>
      <c r="U179" s="44"/>
      <c r="V179" s="60"/>
      <c r="W179" s="60"/>
      <c r="X179" s="44"/>
      <c r="Y179" s="44"/>
      <c r="Z179" s="44"/>
      <c r="AA179" s="44"/>
      <c r="AB179" s="44"/>
      <c r="AC179" s="44"/>
      <c r="AD179" s="44"/>
      <c r="AE179" s="34"/>
      <c r="AF179" s="34"/>
      <c r="AG179" s="34"/>
      <c r="AH179" s="58" t="str">
        <f t="shared" si="22"/>
        <v xml:space="preserve">  </v>
      </c>
      <c r="AI179" s="55"/>
      <c r="AJ179" s="58" t="str">
        <f t="shared" si="23"/>
        <v/>
      </c>
      <c r="AK179" s="34"/>
      <c r="AL179" s="35"/>
      <c r="AM179" s="58" t="str">
        <f t="shared" si="24"/>
        <v/>
      </c>
      <c r="AN179" s="36" t="str">
        <f>_xlfn.IFNA(VLOOKUP($AF179,Tipologia!$B$3:$H$17,2,FALSE),"")</f>
        <v/>
      </c>
      <c r="AO179" s="36" t="str">
        <f t="shared" si="25"/>
        <v/>
      </c>
      <c r="AP179" s="36" t="str">
        <f>_xlfn.IFNA(VLOOKUP(AG179,Tipologia!$A$20:$C$24,3,0),"")</f>
        <v/>
      </c>
      <c r="AQ179" s="36" t="str">
        <f t="shared" si="26"/>
        <v/>
      </c>
      <c r="AR179" s="36" t="str">
        <f>_xlfn.IFNA(VLOOKUP($AK179,Tipologia!$A$36:$B$40,2,FALSE),"")</f>
        <v/>
      </c>
      <c r="AS179" s="36" t="str">
        <f>_xlfn.IFNA(VLOOKUP(AL179,Tipologia!$A$44:$B$51,2,0),"")</f>
        <v/>
      </c>
      <c r="AT179" s="36" t="str">
        <f t="shared" si="27"/>
        <v xml:space="preserve">  </v>
      </c>
      <c r="AU179" s="36" t="str">
        <f t="shared" si="28"/>
        <v/>
      </c>
      <c r="AV179" s="36" t="str">
        <f t="shared" si="29"/>
        <v/>
      </c>
      <c r="AW179" s="57" t="str">
        <f t="shared" si="30"/>
        <v/>
      </c>
      <c r="AX179" s="37" t="str">
        <f>_xlfn.IFNA(VLOOKUP(AF179,Tipologia!$B$3:$H$17,4,FALSE),"")</f>
        <v/>
      </c>
      <c r="AY179" s="37" t="str">
        <f t="shared" si="31"/>
        <v/>
      </c>
      <c r="AZ179" s="38" t="str">
        <f>_xlfn.IFNA(VLOOKUP(AF179,Tipologia!$B$3:$H$17,3,FALSE),"")</f>
        <v/>
      </c>
      <c r="BA179" s="38" t="str">
        <f>IFERROR(VLOOKUP(AF179,Tipologia!$B$3:$H$17,5,FALSE),"")</f>
        <v/>
      </c>
      <c r="BB179" s="38" t="str">
        <f>IFERROR(VLOOKUP(AF179,Tipologia!$B$3:$H$17,6,0),"")</f>
        <v/>
      </c>
      <c r="BC179" s="44"/>
      <c r="BD179" s="60"/>
      <c r="BE179" s="44"/>
      <c r="BF179" s="39"/>
      <c r="BG179" s="39"/>
      <c r="BH179" s="102"/>
    </row>
    <row r="180" spans="1:60" ht="90" customHeight="1" x14ac:dyDescent="0.2">
      <c r="A180" s="130" t="str">
        <f t="shared" si="32"/>
        <v/>
      </c>
      <c r="B180" s="44"/>
      <c r="C180" s="34"/>
      <c r="D180" s="34"/>
      <c r="E180" s="34"/>
      <c r="F180" s="34"/>
      <c r="G180" s="44"/>
      <c r="H180" s="59"/>
      <c r="I180" s="59"/>
      <c r="J180" s="44"/>
      <c r="K180" s="44"/>
      <c r="L180" s="44"/>
      <c r="M180" s="44"/>
      <c r="N180" s="44"/>
      <c r="O180" s="44"/>
      <c r="P180" s="63"/>
      <c r="Q180" s="129"/>
      <c r="R180" s="60"/>
      <c r="S180" s="44"/>
      <c r="T180" s="44"/>
      <c r="U180" s="44"/>
      <c r="V180" s="60"/>
      <c r="W180" s="60"/>
      <c r="X180" s="44"/>
      <c r="Y180" s="44"/>
      <c r="Z180" s="44"/>
      <c r="AA180" s="44"/>
      <c r="AB180" s="44"/>
      <c r="AC180" s="44"/>
      <c r="AD180" s="44"/>
      <c r="AE180" s="34"/>
      <c r="AF180" s="34"/>
      <c r="AG180" s="34"/>
      <c r="AH180" s="58" t="str">
        <f t="shared" si="22"/>
        <v xml:space="preserve">  </v>
      </c>
      <c r="AI180" s="55"/>
      <c r="AJ180" s="58" t="str">
        <f t="shared" si="23"/>
        <v/>
      </c>
      <c r="AK180" s="34"/>
      <c r="AL180" s="35"/>
      <c r="AM180" s="58" t="str">
        <f t="shared" si="24"/>
        <v/>
      </c>
      <c r="AN180" s="36" t="str">
        <f>_xlfn.IFNA(VLOOKUP($AF180,Tipologia!$B$3:$H$17,2,FALSE),"")</f>
        <v/>
      </c>
      <c r="AO180" s="36" t="str">
        <f t="shared" si="25"/>
        <v/>
      </c>
      <c r="AP180" s="36" t="str">
        <f>_xlfn.IFNA(VLOOKUP(AG180,Tipologia!$A$20:$C$24,3,0),"")</f>
        <v/>
      </c>
      <c r="AQ180" s="36" t="str">
        <f t="shared" si="26"/>
        <v/>
      </c>
      <c r="AR180" s="36" t="str">
        <f>_xlfn.IFNA(VLOOKUP($AK180,Tipologia!$A$36:$B$40,2,FALSE),"")</f>
        <v/>
      </c>
      <c r="AS180" s="36" t="str">
        <f>_xlfn.IFNA(VLOOKUP(AL180,Tipologia!$A$44:$B$51,2,0),"")</f>
        <v/>
      </c>
      <c r="AT180" s="36" t="str">
        <f t="shared" si="27"/>
        <v xml:space="preserve">  </v>
      </c>
      <c r="AU180" s="36" t="str">
        <f t="shared" si="28"/>
        <v/>
      </c>
      <c r="AV180" s="36" t="str">
        <f t="shared" si="29"/>
        <v/>
      </c>
      <c r="AW180" s="57" t="str">
        <f t="shared" si="30"/>
        <v/>
      </c>
      <c r="AX180" s="37" t="str">
        <f>_xlfn.IFNA(VLOOKUP(AF180,Tipologia!$B$3:$H$17,4,FALSE),"")</f>
        <v/>
      </c>
      <c r="AY180" s="37" t="str">
        <f t="shared" si="31"/>
        <v/>
      </c>
      <c r="AZ180" s="38" t="str">
        <f>_xlfn.IFNA(VLOOKUP(AF180,Tipologia!$B$3:$H$17,3,FALSE),"")</f>
        <v/>
      </c>
      <c r="BA180" s="38" t="str">
        <f>IFERROR(VLOOKUP(AF180,Tipologia!$B$3:$H$17,5,FALSE),"")</f>
        <v/>
      </c>
      <c r="BB180" s="38" t="str">
        <f>IFERROR(VLOOKUP(AF180,Tipologia!$B$3:$H$17,6,0),"")</f>
        <v/>
      </c>
      <c r="BC180" s="44"/>
      <c r="BD180" s="60"/>
      <c r="BE180" s="44"/>
      <c r="BF180" s="39"/>
      <c r="BG180" s="39"/>
      <c r="BH180" s="102"/>
    </row>
    <row r="181" spans="1:60" ht="90" customHeight="1" x14ac:dyDescent="0.2">
      <c r="A181" s="130" t="str">
        <f t="shared" si="32"/>
        <v/>
      </c>
      <c r="B181" s="44"/>
      <c r="C181" s="34"/>
      <c r="D181" s="34"/>
      <c r="E181" s="34"/>
      <c r="F181" s="34"/>
      <c r="G181" s="44"/>
      <c r="H181" s="59"/>
      <c r="I181" s="59"/>
      <c r="J181" s="44"/>
      <c r="K181" s="44"/>
      <c r="L181" s="44"/>
      <c r="M181" s="44"/>
      <c r="N181" s="44"/>
      <c r="O181" s="44"/>
      <c r="P181" s="63"/>
      <c r="Q181" s="129"/>
      <c r="R181" s="60"/>
      <c r="S181" s="44"/>
      <c r="T181" s="44"/>
      <c r="U181" s="44"/>
      <c r="V181" s="60"/>
      <c r="W181" s="60"/>
      <c r="X181" s="44"/>
      <c r="Y181" s="44"/>
      <c r="Z181" s="44"/>
      <c r="AA181" s="44"/>
      <c r="AB181" s="44"/>
      <c r="AC181" s="44"/>
      <c r="AD181" s="44"/>
      <c r="AE181" s="34"/>
      <c r="AF181" s="34"/>
      <c r="AG181" s="34"/>
      <c r="AH181" s="58" t="str">
        <f t="shared" si="22"/>
        <v xml:space="preserve">  </v>
      </c>
      <c r="AI181" s="55"/>
      <c r="AJ181" s="58" t="str">
        <f t="shared" si="23"/>
        <v/>
      </c>
      <c r="AK181" s="34"/>
      <c r="AL181" s="35"/>
      <c r="AM181" s="58" t="str">
        <f t="shared" si="24"/>
        <v/>
      </c>
      <c r="AN181" s="36" t="str">
        <f>_xlfn.IFNA(VLOOKUP($AF181,Tipologia!$B$3:$H$17,2,FALSE),"")</f>
        <v/>
      </c>
      <c r="AO181" s="36" t="str">
        <f t="shared" si="25"/>
        <v/>
      </c>
      <c r="AP181" s="36" t="str">
        <f>_xlfn.IFNA(VLOOKUP(AG181,Tipologia!$A$20:$C$24,3,0),"")</f>
        <v/>
      </c>
      <c r="AQ181" s="36" t="str">
        <f t="shared" si="26"/>
        <v/>
      </c>
      <c r="AR181" s="36" t="str">
        <f>_xlfn.IFNA(VLOOKUP($AK181,Tipologia!$A$36:$B$40,2,FALSE),"")</f>
        <v/>
      </c>
      <c r="AS181" s="36" t="str">
        <f>_xlfn.IFNA(VLOOKUP(AL181,Tipologia!$A$44:$B$51,2,0),"")</f>
        <v/>
      </c>
      <c r="AT181" s="36" t="str">
        <f t="shared" si="27"/>
        <v xml:space="preserve">  </v>
      </c>
      <c r="AU181" s="36" t="str">
        <f t="shared" si="28"/>
        <v/>
      </c>
      <c r="AV181" s="36" t="str">
        <f t="shared" si="29"/>
        <v/>
      </c>
      <c r="AW181" s="57" t="str">
        <f t="shared" si="30"/>
        <v/>
      </c>
      <c r="AX181" s="37" t="str">
        <f>_xlfn.IFNA(VLOOKUP(AF181,Tipologia!$B$3:$H$17,4,FALSE),"")</f>
        <v/>
      </c>
      <c r="AY181" s="37" t="str">
        <f t="shared" si="31"/>
        <v/>
      </c>
      <c r="AZ181" s="38" t="str">
        <f>_xlfn.IFNA(VLOOKUP(AF181,Tipologia!$B$3:$H$17,3,FALSE),"")</f>
        <v/>
      </c>
      <c r="BA181" s="38" t="str">
        <f>IFERROR(VLOOKUP(AF181,Tipologia!$B$3:$H$17,5,FALSE),"")</f>
        <v/>
      </c>
      <c r="BB181" s="38" t="str">
        <f>IFERROR(VLOOKUP(AF181,Tipologia!$B$3:$H$17,6,0),"")</f>
        <v/>
      </c>
      <c r="BC181" s="44"/>
      <c r="BD181" s="60"/>
      <c r="BE181" s="44"/>
      <c r="BF181" s="39"/>
      <c r="BG181" s="39"/>
      <c r="BH181" s="102"/>
    </row>
    <row r="182" spans="1:60" ht="90" customHeight="1" x14ac:dyDescent="0.2">
      <c r="A182" s="130" t="str">
        <f t="shared" si="32"/>
        <v/>
      </c>
      <c r="B182" s="44"/>
      <c r="C182" s="34"/>
      <c r="D182" s="34"/>
      <c r="E182" s="34"/>
      <c r="F182" s="34"/>
      <c r="G182" s="44"/>
      <c r="H182" s="59"/>
      <c r="I182" s="59"/>
      <c r="J182" s="44"/>
      <c r="K182" s="44"/>
      <c r="L182" s="44"/>
      <c r="M182" s="44"/>
      <c r="N182" s="44"/>
      <c r="O182" s="44"/>
      <c r="P182" s="63"/>
      <c r="Q182" s="129"/>
      <c r="R182" s="60"/>
      <c r="S182" s="44"/>
      <c r="T182" s="44"/>
      <c r="U182" s="44"/>
      <c r="V182" s="60"/>
      <c r="W182" s="60"/>
      <c r="X182" s="44"/>
      <c r="Y182" s="44"/>
      <c r="Z182" s="44"/>
      <c r="AA182" s="44"/>
      <c r="AB182" s="44"/>
      <c r="AC182" s="44"/>
      <c r="AD182" s="44"/>
      <c r="AE182" s="34"/>
      <c r="AF182" s="34"/>
      <c r="AG182" s="34"/>
      <c r="AH182" s="58" t="str">
        <f t="shared" si="22"/>
        <v xml:space="preserve">  </v>
      </c>
      <c r="AI182" s="55"/>
      <c r="AJ182" s="58" t="str">
        <f t="shared" si="23"/>
        <v/>
      </c>
      <c r="AK182" s="34"/>
      <c r="AL182" s="35"/>
      <c r="AM182" s="58" t="str">
        <f t="shared" si="24"/>
        <v/>
      </c>
      <c r="AN182" s="36" t="str">
        <f>_xlfn.IFNA(VLOOKUP($AF182,Tipologia!$B$3:$H$17,2,FALSE),"")</f>
        <v/>
      </c>
      <c r="AO182" s="36" t="str">
        <f t="shared" si="25"/>
        <v/>
      </c>
      <c r="AP182" s="36" t="str">
        <f>_xlfn.IFNA(VLOOKUP(AG182,Tipologia!$A$20:$C$24,3,0),"")</f>
        <v/>
      </c>
      <c r="AQ182" s="36" t="str">
        <f t="shared" si="26"/>
        <v/>
      </c>
      <c r="AR182" s="36" t="str">
        <f>_xlfn.IFNA(VLOOKUP($AK182,Tipologia!$A$36:$B$40,2,FALSE),"")</f>
        <v/>
      </c>
      <c r="AS182" s="36" t="str">
        <f>_xlfn.IFNA(VLOOKUP(AL182,Tipologia!$A$44:$B$51,2,0),"")</f>
        <v/>
      </c>
      <c r="AT182" s="36" t="str">
        <f t="shared" si="27"/>
        <v xml:space="preserve">  </v>
      </c>
      <c r="AU182" s="36" t="str">
        <f t="shared" si="28"/>
        <v/>
      </c>
      <c r="AV182" s="36" t="str">
        <f t="shared" si="29"/>
        <v/>
      </c>
      <c r="AW182" s="57" t="str">
        <f t="shared" si="30"/>
        <v/>
      </c>
      <c r="AX182" s="37" t="str">
        <f>_xlfn.IFNA(VLOOKUP(AF182,Tipologia!$B$3:$H$17,4,FALSE),"")</f>
        <v/>
      </c>
      <c r="AY182" s="37" t="str">
        <f t="shared" si="31"/>
        <v/>
      </c>
      <c r="AZ182" s="38" t="str">
        <f>_xlfn.IFNA(VLOOKUP(AF182,Tipologia!$B$3:$H$17,3,FALSE),"")</f>
        <v/>
      </c>
      <c r="BA182" s="38" t="str">
        <f>IFERROR(VLOOKUP(AF182,Tipologia!$B$3:$H$17,5,FALSE),"")</f>
        <v/>
      </c>
      <c r="BB182" s="38" t="str">
        <f>IFERROR(VLOOKUP(AF182,Tipologia!$B$3:$H$17,6,0),"")</f>
        <v/>
      </c>
      <c r="BC182" s="44"/>
      <c r="BD182" s="60"/>
      <c r="BE182" s="44"/>
      <c r="BF182" s="39"/>
      <c r="BG182" s="39"/>
      <c r="BH182" s="102"/>
    </row>
    <row r="183" spans="1:60" ht="90" customHeight="1" x14ac:dyDescent="0.2">
      <c r="A183" s="130" t="str">
        <f t="shared" si="32"/>
        <v/>
      </c>
      <c r="B183" s="44"/>
      <c r="C183" s="34"/>
      <c r="D183" s="34"/>
      <c r="E183" s="34"/>
      <c r="F183" s="34"/>
      <c r="G183" s="44"/>
      <c r="H183" s="59"/>
      <c r="I183" s="59"/>
      <c r="J183" s="44"/>
      <c r="K183" s="44"/>
      <c r="L183" s="44"/>
      <c r="M183" s="44"/>
      <c r="N183" s="44"/>
      <c r="O183" s="44"/>
      <c r="P183" s="63"/>
      <c r="Q183" s="129"/>
      <c r="R183" s="60"/>
      <c r="S183" s="44"/>
      <c r="T183" s="44"/>
      <c r="U183" s="44"/>
      <c r="V183" s="60"/>
      <c r="W183" s="60"/>
      <c r="X183" s="44"/>
      <c r="Y183" s="44"/>
      <c r="Z183" s="44"/>
      <c r="AA183" s="44"/>
      <c r="AB183" s="44"/>
      <c r="AC183" s="44"/>
      <c r="AD183" s="44"/>
      <c r="AE183" s="34"/>
      <c r="AF183" s="34"/>
      <c r="AG183" s="34"/>
      <c r="AH183" s="58" t="str">
        <f t="shared" si="22"/>
        <v xml:space="preserve">  </v>
      </c>
      <c r="AI183" s="55"/>
      <c r="AJ183" s="58" t="str">
        <f t="shared" si="23"/>
        <v/>
      </c>
      <c r="AK183" s="34"/>
      <c r="AL183" s="35"/>
      <c r="AM183" s="58" t="str">
        <f t="shared" si="24"/>
        <v/>
      </c>
      <c r="AN183" s="36" t="str">
        <f>_xlfn.IFNA(VLOOKUP($AF183,Tipologia!$B$3:$H$17,2,FALSE),"")</f>
        <v/>
      </c>
      <c r="AO183" s="36" t="str">
        <f t="shared" si="25"/>
        <v/>
      </c>
      <c r="AP183" s="36" t="str">
        <f>_xlfn.IFNA(VLOOKUP(AG183,Tipologia!$A$20:$C$24,3,0),"")</f>
        <v/>
      </c>
      <c r="AQ183" s="36" t="str">
        <f t="shared" si="26"/>
        <v/>
      </c>
      <c r="AR183" s="36" t="str">
        <f>_xlfn.IFNA(VLOOKUP($AK183,Tipologia!$A$36:$B$40,2,FALSE),"")</f>
        <v/>
      </c>
      <c r="AS183" s="36" t="str">
        <f>_xlfn.IFNA(VLOOKUP(AL183,Tipologia!$A$44:$B$51,2,0),"")</f>
        <v/>
      </c>
      <c r="AT183" s="36" t="str">
        <f t="shared" si="27"/>
        <v xml:space="preserve">  </v>
      </c>
      <c r="AU183" s="36" t="str">
        <f t="shared" si="28"/>
        <v/>
      </c>
      <c r="AV183" s="36" t="str">
        <f t="shared" si="29"/>
        <v/>
      </c>
      <c r="AW183" s="57" t="str">
        <f t="shared" si="30"/>
        <v/>
      </c>
      <c r="AX183" s="37" t="str">
        <f>_xlfn.IFNA(VLOOKUP(AF183,Tipologia!$B$3:$H$17,4,FALSE),"")</f>
        <v/>
      </c>
      <c r="AY183" s="37" t="str">
        <f t="shared" si="31"/>
        <v/>
      </c>
      <c r="AZ183" s="38" t="str">
        <f>_xlfn.IFNA(VLOOKUP(AF183,Tipologia!$B$3:$H$17,3,FALSE),"")</f>
        <v/>
      </c>
      <c r="BA183" s="38" t="str">
        <f>IFERROR(VLOOKUP(AF183,Tipologia!$B$3:$H$17,5,FALSE),"")</f>
        <v/>
      </c>
      <c r="BB183" s="38" t="str">
        <f>IFERROR(VLOOKUP(AF183,Tipologia!$B$3:$H$17,6,0),"")</f>
        <v/>
      </c>
      <c r="BC183" s="44"/>
      <c r="BD183" s="60"/>
      <c r="BE183" s="44"/>
      <c r="BF183" s="39"/>
      <c r="BG183" s="39"/>
      <c r="BH183" s="102"/>
    </row>
    <row r="184" spans="1:60" ht="90" customHeight="1" x14ac:dyDescent="0.2">
      <c r="A184" s="130" t="str">
        <f t="shared" si="32"/>
        <v/>
      </c>
      <c r="B184" s="44"/>
      <c r="C184" s="34"/>
      <c r="D184" s="34"/>
      <c r="E184" s="34"/>
      <c r="F184" s="34"/>
      <c r="G184" s="44"/>
      <c r="H184" s="59"/>
      <c r="I184" s="59"/>
      <c r="J184" s="44"/>
      <c r="K184" s="44"/>
      <c r="L184" s="44"/>
      <c r="M184" s="44"/>
      <c r="N184" s="44"/>
      <c r="O184" s="44"/>
      <c r="P184" s="63"/>
      <c r="Q184" s="129"/>
      <c r="R184" s="60"/>
      <c r="S184" s="44"/>
      <c r="T184" s="44"/>
      <c r="U184" s="44"/>
      <c r="V184" s="60"/>
      <c r="W184" s="60"/>
      <c r="X184" s="44"/>
      <c r="Y184" s="44"/>
      <c r="Z184" s="44"/>
      <c r="AA184" s="44"/>
      <c r="AB184" s="44"/>
      <c r="AC184" s="44"/>
      <c r="AD184" s="44"/>
      <c r="AE184" s="34"/>
      <c r="AF184" s="34"/>
      <c r="AG184" s="34"/>
      <c r="AH184" s="58" t="str">
        <f t="shared" si="22"/>
        <v xml:space="preserve">  </v>
      </c>
      <c r="AI184" s="55"/>
      <c r="AJ184" s="58" t="str">
        <f t="shared" si="23"/>
        <v/>
      </c>
      <c r="AK184" s="34"/>
      <c r="AL184" s="35"/>
      <c r="AM184" s="58" t="str">
        <f t="shared" si="24"/>
        <v/>
      </c>
      <c r="AN184" s="36" t="str">
        <f>_xlfn.IFNA(VLOOKUP($AF184,Tipologia!$B$3:$H$17,2,FALSE),"")</f>
        <v/>
      </c>
      <c r="AO184" s="36" t="str">
        <f t="shared" si="25"/>
        <v/>
      </c>
      <c r="AP184" s="36" t="str">
        <f>_xlfn.IFNA(VLOOKUP(AG184,Tipologia!$A$20:$C$24,3,0),"")</f>
        <v/>
      </c>
      <c r="AQ184" s="36" t="str">
        <f t="shared" si="26"/>
        <v/>
      </c>
      <c r="AR184" s="36" t="str">
        <f>_xlfn.IFNA(VLOOKUP($AK184,Tipologia!$A$36:$B$40,2,FALSE),"")</f>
        <v/>
      </c>
      <c r="AS184" s="36" t="str">
        <f>_xlfn.IFNA(VLOOKUP(AL184,Tipologia!$A$44:$B$51,2,0),"")</f>
        <v/>
      </c>
      <c r="AT184" s="36" t="str">
        <f t="shared" si="27"/>
        <v xml:space="preserve">  </v>
      </c>
      <c r="AU184" s="36" t="str">
        <f t="shared" si="28"/>
        <v/>
      </c>
      <c r="AV184" s="36" t="str">
        <f t="shared" si="29"/>
        <v/>
      </c>
      <c r="AW184" s="57" t="str">
        <f t="shared" si="30"/>
        <v/>
      </c>
      <c r="AX184" s="37" t="str">
        <f>_xlfn.IFNA(VLOOKUP(AF184,Tipologia!$B$3:$H$17,4,FALSE),"")</f>
        <v/>
      </c>
      <c r="AY184" s="37" t="str">
        <f t="shared" si="31"/>
        <v/>
      </c>
      <c r="AZ184" s="38" t="str">
        <f>_xlfn.IFNA(VLOOKUP(AF184,Tipologia!$B$3:$H$17,3,FALSE),"")</f>
        <v/>
      </c>
      <c r="BA184" s="38" t="str">
        <f>IFERROR(VLOOKUP(AF184,Tipologia!$B$3:$H$17,5,FALSE),"")</f>
        <v/>
      </c>
      <c r="BB184" s="38" t="str">
        <f>IFERROR(VLOOKUP(AF184,Tipologia!$B$3:$H$17,6,0),"")</f>
        <v/>
      </c>
      <c r="BC184" s="44"/>
      <c r="BD184" s="60"/>
      <c r="BE184" s="44"/>
      <c r="BF184" s="39"/>
      <c r="BG184" s="39"/>
      <c r="BH184" s="102"/>
    </row>
    <row r="185" spans="1:60" ht="90" customHeight="1" x14ac:dyDescent="0.2">
      <c r="A185" s="130" t="str">
        <f t="shared" si="32"/>
        <v/>
      </c>
      <c r="B185" s="44"/>
      <c r="C185" s="34"/>
      <c r="D185" s="34"/>
      <c r="E185" s="34"/>
      <c r="F185" s="34"/>
      <c r="G185" s="44"/>
      <c r="H185" s="59"/>
      <c r="I185" s="59"/>
      <c r="J185" s="44"/>
      <c r="K185" s="44"/>
      <c r="L185" s="44"/>
      <c r="M185" s="44"/>
      <c r="N185" s="44"/>
      <c r="O185" s="44"/>
      <c r="P185" s="63"/>
      <c r="Q185" s="129"/>
      <c r="R185" s="60"/>
      <c r="S185" s="44"/>
      <c r="T185" s="44"/>
      <c r="U185" s="44"/>
      <c r="V185" s="60"/>
      <c r="W185" s="60"/>
      <c r="X185" s="44"/>
      <c r="Y185" s="44"/>
      <c r="Z185" s="44"/>
      <c r="AA185" s="44"/>
      <c r="AB185" s="44"/>
      <c r="AC185" s="44"/>
      <c r="AD185" s="44"/>
      <c r="AE185" s="34"/>
      <c r="AF185" s="34"/>
      <c r="AG185" s="34"/>
      <c r="AH185" s="58" t="str">
        <f t="shared" si="22"/>
        <v xml:space="preserve">  </v>
      </c>
      <c r="AI185" s="55"/>
      <c r="AJ185" s="58" t="str">
        <f t="shared" si="23"/>
        <v/>
      </c>
      <c r="AK185" s="34"/>
      <c r="AL185" s="35"/>
      <c r="AM185" s="58" t="str">
        <f t="shared" si="24"/>
        <v/>
      </c>
      <c r="AN185" s="36" t="str">
        <f>_xlfn.IFNA(VLOOKUP($AF185,Tipologia!$B$3:$H$17,2,FALSE),"")</f>
        <v/>
      </c>
      <c r="AO185" s="36" t="str">
        <f t="shared" si="25"/>
        <v/>
      </c>
      <c r="AP185" s="36" t="str">
        <f>_xlfn.IFNA(VLOOKUP(AG185,Tipologia!$A$20:$C$24,3,0),"")</f>
        <v/>
      </c>
      <c r="AQ185" s="36" t="str">
        <f t="shared" si="26"/>
        <v/>
      </c>
      <c r="AR185" s="36" t="str">
        <f>_xlfn.IFNA(VLOOKUP($AK185,Tipologia!$A$36:$B$40,2,FALSE),"")</f>
        <v/>
      </c>
      <c r="AS185" s="36" t="str">
        <f>_xlfn.IFNA(VLOOKUP(AL185,Tipologia!$A$44:$B$51,2,0),"")</f>
        <v/>
      </c>
      <c r="AT185" s="36" t="str">
        <f t="shared" si="27"/>
        <v xml:space="preserve">  </v>
      </c>
      <c r="AU185" s="36" t="str">
        <f t="shared" si="28"/>
        <v/>
      </c>
      <c r="AV185" s="36" t="str">
        <f t="shared" si="29"/>
        <v/>
      </c>
      <c r="AW185" s="57" t="str">
        <f t="shared" si="30"/>
        <v/>
      </c>
      <c r="AX185" s="37" t="str">
        <f>_xlfn.IFNA(VLOOKUP(AF185,Tipologia!$B$3:$H$17,4,FALSE),"")</f>
        <v/>
      </c>
      <c r="AY185" s="37" t="str">
        <f t="shared" si="31"/>
        <v/>
      </c>
      <c r="AZ185" s="38" t="str">
        <f>_xlfn.IFNA(VLOOKUP(AF185,Tipologia!$B$3:$H$17,3,FALSE),"")</f>
        <v/>
      </c>
      <c r="BA185" s="38" t="str">
        <f>IFERROR(VLOOKUP(AF185,Tipologia!$B$3:$H$17,5,FALSE),"")</f>
        <v/>
      </c>
      <c r="BB185" s="38" t="str">
        <f>IFERROR(VLOOKUP(AF185,Tipologia!$B$3:$H$17,6,0),"")</f>
        <v/>
      </c>
      <c r="BC185" s="44"/>
      <c r="BD185" s="60"/>
      <c r="BE185" s="44"/>
      <c r="BF185" s="39"/>
      <c r="BG185" s="39"/>
      <c r="BH185" s="102"/>
    </row>
    <row r="186" spans="1:60" ht="90" customHeight="1" x14ac:dyDescent="0.2">
      <c r="A186" s="130" t="str">
        <f t="shared" si="32"/>
        <v/>
      </c>
      <c r="B186" s="44"/>
      <c r="C186" s="34"/>
      <c r="D186" s="34"/>
      <c r="E186" s="34"/>
      <c r="F186" s="34"/>
      <c r="G186" s="44"/>
      <c r="H186" s="59"/>
      <c r="I186" s="59"/>
      <c r="J186" s="44"/>
      <c r="K186" s="44"/>
      <c r="L186" s="44"/>
      <c r="M186" s="44"/>
      <c r="N186" s="44"/>
      <c r="O186" s="44"/>
      <c r="P186" s="63"/>
      <c r="Q186" s="129"/>
      <c r="R186" s="60"/>
      <c r="S186" s="44"/>
      <c r="T186" s="44"/>
      <c r="U186" s="44"/>
      <c r="V186" s="60"/>
      <c r="W186" s="60"/>
      <c r="X186" s="44"/>
      <c r="Y186" s="44"/>
      <c r="Z186" s="44"/>
      <c r="AA186" s="44"/>
      <c r="AB186" s="44"/>
      <c r="AC186" s="44"/>
      <c r="AD186" s="44"/>
      <c r="AE186" s="34"/>
      <c r="AF186" s="34"/>
      <c r="AG186" s="34"/>
      <c r="AH186" s="58" t="str">
        <f t="shared" si="22"/>
        <v xml:space="preserve">  </v>
      </c>
      <c r="AI186" s="55"/>
      <c r="AJ186" s="58" t="str">
        <f t="shared" si="23"/>
        <v/>
      </c>
      <c r="AK186" s="34"/>
      <c r="AL186" s="35"/>
      <c r="AM186" s="58" t="str">
        <f t="shared" si="24"/>
        <v/>
      </c>
      <c r="AN186" s="36" t="str">
        <f>_xlfn.IFNA(VLOOKUP($AF186,Tipologia!$B$3:$H$17,2,FALSE),"")</f>
        <v/>
      </c>
      <c r="AO186" s="36" t="str">
        <f t="shared" si="25"/>
        <v/>
      </c>
      <c r="AP186" s="36" t="str">
        <f>_xlfn.IFNA(VLOOKUP(AG186,Tipologia!$A$20:$C$24,3,0),"")</f>
        <v/>
      </c>
      <c r="AQ186" s="36" t="str">
        <f t="shared" si="26"/>
        <v/>
      </c>
      <c r="AR186" s="36" t="str">
        <f>_xlfn.IFNA(VLOOKUP($AK186,Tipologia!$A$36:$B$40,2,FALSE),"")</f>
        <v/>
      </c>
      <c r="AS186" s="36" t="str">
        <f>_xlfn.IFNA(VLOOKUP(AL186,Tipologia!$A$44:$B$51,2,0),"")</f>
        <v/>
      </c>
      <c r="AT186" s="36" t="str">
        <f t="shared" si="27"/>
        <v xml:space="preserve">  </v>
      </c>
      <c r="AU186" s="36" t="str">
        <f t="shared" si="28"/>
        <v/>
      </c>
      <c r="AV186" s="36" t="str">
        <f t="shared" si="29"/>
        <v/>
      </c>
      <c r="AW186" s="57" t="str">
        <f t="shared" si="30"/>
        <v/>
      </c>
      <c r="AX186" s="37" t="str">
        <f>_xlfn.IFNA(VLOOKUP(AF186,Tipologia!$B$3:$H$17,4,FALSE),"")</f>
        <v/>
      </c>
      <c r="AY186" s="37" t="str">
        <f t="shared" si="31"/>
        <v/>
      </c>
      <c r="AZ186" s="38" t="str">
        <f>_xlfn.IFNA(VLOOKUP(AF186,Tipologia!$B$3:$H$17,3,FALSE),"")</f>
        <v/>
      </c>
      <c r="BA186" s="38" t="str">
        <f>IFERROR(VLOOKUP(AF186,Tipologia!$B$3:$H$17,5,FALSE),"")</f>
        <v/>
      </c>
      <c r="BB186" s="38" t="str">
        <f>IFERROR(VLOOKUP(AF186,Tipologia!$B$3:$H$17,6,0),"")</f>
        <v/>
      </c>
      <c r="BC186" s="44"/>
      <c r="BD186" s="60"/>
      <c r="BE186" s="44"/>
      <c r="BF186" s="39"/>
      <c r="BG186" s="39"/>
      <c r="BH186" s="102"/>
    </row>
    <row r="187" spans="1:60" ht="90" customHeight="1" x14ac:dyDescent="0.2">
      <c r="A187" s="130" t="str">
        <f t="shared" si="32"/>
        <v/>
      </c>
      <c r="B187" s="44"/>
      <c r="C187" s="34"/>
      <c r="D187" s="34"/>
      <c r="E187" s="34"/>
      <c r="F187" s="34"/>
      <c r="G187" s="44"/>
      <c r="H187" s="59"/>
      <c r="I187" s="59"/>
      <c r="J187" s="44"/>
      <c r="K187" s="44"/>
      <c r="L187" s="44"/>
      <c r="M187" s="44"/>
      <c r="N187" s="44"/>
      <c r="O187" s="44"/>
      <c r="P187" s="63"/>
      <c r="Q187" s="129"/>
      <c r="R187" s="60"/>
      <c r="S187" s="44"/>
      <c r="T187" s="44"/>
      <c r="U187" s="44"/>
      <c r="V187" s="60"/>
      <c r="W187" s="60"/>
      <c r="X187" s="44"/>
      <c r="Y187" s="44"/>
      <c r="Z187" s="44"/>
      <c r="AA187" s="44"/>
      <c r="AB187" s="44"/>
      <c r="AC187" s="44"/>
      <c r="AD187" s="44"/>
      <c r="AE187" s="34"/>
      <c r="AF187" s="34"/>
      <c r="AG187" s="34"/>
      <c r="AH187" s="58" t="str">
        <f t="shared" si="22"/>
        <v xml:space="preserve">  </v>
      </c>
      <c r="AI187" s="55"/>
      <c r="AJ187" s="58" t="str">
        <f t="shared" si="23"/>
        <v/>
      </c>
      <c r="AK187" s="34"/>
      <c r="AL187" s="35"/>
      <c r="AM187" s="58" t="str">
        <f t="shared" si="24"/>
        <v/>
      </c>
      <c r="AN187" s="36" t="str">
        <f>_xlfn.IFNA(VLOOKUP($AF187,Tipologia!$B$3:$H$17,2,FALSE),"")</f>
        <v/>
      </c>
      <c r="AO187" s="36" t="str">
        <f t="shared" si="25"/>
        <v/>
      </c>
      <c r="AP187" s="36" t="str">
        <f>_xlfn.IFNA(VLOOKUP(AG187,Tipologia!$A$20:$C$24,3,0),"")</f>
        <v/>
      </c>
      <c r="AQ187" s="36" t="str">
        <f t="shared" si="26"/>
        <v/>
      </c>
      <c r="AR187" s="36" t="str">
        <f>_xlfn.IFNA(VLOOKUP($AK187,Tipologia!$A$36:$B$40,2,FALSE),"")</f>
        <v/>
      </c>
      <c r="AS187" s="36" t="str">
        <f>_xlfn.IFNA(VLOOKUP(AL187,Tipologia!$A$44:$B$51,2,0),"")</f>
        <v/>
      </c>
      <c r="AT187" s="36" t="str">
        <f t="shared" si="27"/>
        <v xml:space="preserve">  </v>
      </c>
      <c r="AU187" s="36" t="str">
        <f t="shared" si="28"/>
        <v/>
      </c>
      <c r="AV187" s="36" t="str">
        <f t="shared" si="29"/>
        <v/>
      </c>
      <c r="AW187" s="57" t="str">
        <f t="shared" si="30"/>
        <v/>
      </c>
      <c r="AX187" s="37" t="str">
        <f>_xlfn.IFNA(VLOOKUP(AF187,Tipologia!$B$3:$H$17,4,FALSE),"")</f>
        <v/>
      </c>
      <c r="AY187" s="37" t="str">
        <f t="shared" si="31"/>
        <v/>
      </c>
      <c r="AZ187" s="38" t="str">
        <f>_xlfn.IFNA(VLOOKUP(AF187,Tipologia!$B$3:$H$17,3,FALSE),"")</f>
        <v/>
      </c>
      <c r="BA187" s="38" t="str">
        <f>IFERROR(VLOOKUP(AF187,Tipologia!$B$3:$H$17,5,FALSE),"")</f>
        <v/>
      </c>
      <c r="BB187" s="38" t="str">
        <f>IFERROR(VLOOKUP(AF187,Tipologia!$B$3:$H$17,6,0),"")</f>
        <v/>
      </c>
      <c r="BC187" s="44"/>
      <c r="BD187" s="60"/>
      <c r="BE187" s="44"/>
      <c r="BF187" s="39"/>
      <c r="BG187" s="39"/>
      <c r="BH187" s="102"/>
    </row>
    <row r="188" spans="1:60" ht="90" customHeight="1" x14ac:dyDescent="0.2">
      <c r="A188" s="130" t="str">
        <f t="shared" si="32"/>
        <v/>
      </c>
      <c r="B188" s="44"/>
      <c r="C188" s="34"/>
      <c r="D188" s="34"/>
      <c r="E188" s="34"/>
      <c r="F188" s="34"/>
      <c r="G188" s="44"/>
      <c r="H188" s="59"/>
      <c r="I188" s="59"/>
      <c r="J188" s="44"/>
      <c r="K188" s="44"/>
      <c r="L188" s="44"/>
      <c r="M188" s="44"/>
      <c r="N188" s="44"/>
      <c r="O188" s="44"/>
      <c r="P188" s="63"/>
      <c r="Q188" s="129"/>
      <c r="R188" s="60"/>
      <c r="S188" s="44"/>
      <c r="T188" s="44"/>
      <c r="U188" s="44"/>
      <c r="V188" s="60"/>
      <c r="W188" s="60"/>
      <c r="X188" s="44"/>
      <c r="Y188" s="44"/>
      <c r="Z188" s="44"/>
      <c r="AA188" s="44"/>
      <c r="AB188" s="44"/>
      <c r="AC188" s="44"/>
      <c r="AD188" s="44"/>
      <c r="AE188" s="34"/>
      <c r="AF188" s="34"/>
      <c r="AG188" s="34"/>
      <c r="AH188" s="58" t="str">
        <f t="shared" si="22"/>
        <v xml:space="preserve">  </v>
      </c>
      <c r="AI188" s="55"/>
      <c r="AJ188" s="58" t="str">
        <f t="shared" si="23"/>
        <v/>
      </c>
      <c r="AK188" s="34"/>
      <c r="AL188" s="35"/>
      <c r="AM188" s="58" t="str">
        <f t="shared" si="24"/>
        <v/>
      </c>
      <c r="AN188" s="36" t="str">
        <f>_xlfn.IFNA(VLOOKUP($AF188,Tipologia!$B$3:$H$17,2,FALSE),"")</f>
        <v/>
      </c>
      <c r="AO188" s="36" t="str">
        <f t="shared" si="25"/>
        <v/>
      </c>
      <c r="AP188" s="36" t="str">
        <f>_xlfn.IFNA(VLOOKUP(AG188,Tipologia!$A$20:$C$24,3,0),"")</f>
        <v/>
      </c>
      <c r="AQ188" s="36" t="str">
        <f t="shared" si="26"/>
        <v/>
      </c>
      <c r="AR188" s="36" t="str">
        <f>_xlfn.IFNA(VLOOKUP($AK188,Tipologia!$A$36:$B$40,2,FALSE),"")</f>
        <v/>
      </c>
      <c r="AS188" s="36" t="str">
        <f>_xlfn.IFNA(VLOOKUP(AL188,Tipologia!$A$44:$B$51,2,0),"")</f>
        <v/>
      </c>
      <c r="AT188" s="36" t="str">
        <f t="shared" si="27"/>
        <v xml:space="preserve">  </v>
      </c>
      <c r="AU188" s="36" t="str">
        <f t="shared" si="28"/>
        <v/>
      </c>
      <c r="AV188" s="36" t="str">
        <f t="shared" si="29"/>
        <v/>
      </c>
      <c r="AW188" s="57" t="str">
        <f t="shared" si="30"/>
        <v/>
      </c>
      <c r="AX188" s="37" t="str">
        <f>_xlfn.IFNA(VLOOKUP(AF188,Tipologia!$B$3:$H$17,4,FALSE),"")</f>
        <v/>
      </c>
      <c r="AY188" s="37" t="str">
        <f t="shared" si="31"/>
        <v/>
      </c>
      <c r="AZ188" s="38" t="str">
        <f>_xlfn.IFNA(VLOOKUP(AF188,Tipologia!$B$3:$H$17,3,FALSE),"")</f>
        <v/>
      </c>
      <c r="BA188" s="38" t="str">
        <f>IFERROR(VLOOKUP(AF188,Tipologia!$B$3:$H$17,5,FALSE),"")</f>
        <v/>
      </c>
      <c r="BB188" s="38" t="str">
        <f>IFERROR(VLOOKUP(AF188,Tipologia!$B$3:$H$17,6,0),"")</f>
        <v/>
      </c>
      <c r="BC188" s="44"/>
      <c r="BD188" s="60"/>
      <c r="BE188" s="44"/>
      <c r="BF188" s="39"/>
      <c r="BG188" s="39"/>
      <c r="BH188" s="102"/>
    </row>
    <row r="189" spans="1:60" ht="90" customHeight="1" x14ac:dyDescent="0.2">
      <c r="A189" s="130" t="str">
        <f t="shared" si="32"/>
        <v/>
      </c>
      <c r="B189" s="44"/>
      <c r="C189" s="34"/>
      <c r="D189" s="34"/>
      <c r="E189" s="34"/>
      <c r="F189" s="34"/>
      <c r="G189" s="44"/>
      <c r="H189" s="59"/>
      <c r="I189" s="59"/>
      <c r="J189" s="44"/>
      <c r="K189" s="44"/>
      <c r="L189" s="44"/>
      <c r="M189" s="44"/>
      <c r="N189" s="44"/>
      <c r="O189" s="44"/>
      <c r="P189" s="63"/>
      <c r="Q189" s="129"/>
      <c r="R189" s="60"/>
      <c r="S189" s="44"/>
      <c r="T189" s="44"/>
      <c r="U189" s="44"/>
      <c r="V189" s="60"/>
      <c r="W189" s="60"/>
      <c r="X189" s="44"/>
      <c r="Y189" s="44"/>
      <c r="Z189" s="44"/>
      <c r="AA189" s="44"/>
      <c r="AB189" s="44"/>
      <c r="AC189" s="44"/>
      <c r="AD189" s="44"/>
      <c r="AE189" s="34"/>
      <c r="AF189" s="34"/>
      <c r="AG189" s="34"/>
      <c r="AH189" s="58" t="str">
        <f t="shared" si="22"/>
        <v xml:space="preserve">  </v>
      </c>
      <c r="AI189" s="55"/>
      <c r="AJ189" s="58" t="str">
        <f t="shared" si="23"/>
        <v/>
      </c>
      <c r="AK189" s="34"/>
      <c r="AL189" s="35"/>
      <c r="AM189" s="58" t="str">
        <f t="shared" si="24"/>
        <v/>
      </c>
      <c r="AN189" s="36" t="str">
        <f>_xlfn.IFNA(VLOOKUP($AF189,Tipologia!$B$3:$H$17,2,FALSE),"")</f>
        <v/>
      </c>
      <c r="AO189" s="36" t="str">
        <f t="shared" si="25"/>
        <v/>
      </c>
      <c r="AP189" s="36" t="str">
        <f>_xlfn.IFNA(VLOOKUP(AG189,Tipologia!$A$20:$C$24,3,0),"")</f>
        <v/>
      </c>
      <c r="AQ189" s="36" t="str">
        <f t="shared" si="26"/>
        <v/>
      </c>
      <c r="AR189" s="36" t="str">
        <f>_xlfn.IFNA(VLOOKUP($AK189,Tipologia!$A$36:$B$40,2,FALSE),"")</f>
        <v/>
      </c>
      <c r="AS189" s="36" t="str">
        <f>_xlfn.IFNA(VLOOKUP(AL189,Tipologia!$A$44:$B$51,2,0),"")</f>
        <v/>
      </c>
      <c r="AT189" s="36" t="str">
        <f t="shared" si="27"/>
        <v xml:space="preserve">  </v>
      </c>
      <c r="AU189" s="36" t="str">
        <f t="shared" si="28"/>
        <v/>
      </c>
      <c r="AV189" s="36" t="str">
        <f t="shared" si="29"/>
        <v/>
      </c>
      <c r="AW189" s="57" t="str">
        <f t="shared" si="30"/>
        <v/>
      </c>
      <c r="AX189" s="37" t="str">
        <f>_xlfn.IFNA(VLOOKUP(AF189,Tipologia!$B$3:$H$17,4,FALSE),"")</f>
        <v/>
      </c>
      <c r="AY189" s="37" t="str">
        <f t="shared" si="31"/>
        <v/>
      </c>
      <c r="AZ189" s="38" t="str">
        <f>_xlfn.IFNA(VLOOKUP(AF189,Tipologia!$B$3:$H$17,3,FALSE),"")</f>
        <v/>
      </c>
      <c r="BA189" s="38" t="str">
        <f>IFERROR(VLOOKUP(AF189,Tipologia!$B$3:$H$17,5,FALSE),"")</f>
        <v/>
      </c>
      <c r="BB189" s="38" t="str">
        <f>IFERROR(VLOOKUP(AF189,Tipologia!$B$3:$H$17,6,0),"")</f>
        <v/>
      </c>
      <c r="BC189" s="44"/>
      <c r="BD189" s="60"/>
      <c r="BE189" s="44"/>
      <c r="BF189" s="39"/>
      <c r="BG189" s="39"/>
      <c r="BH189" s="102"/>
    </row>
    <row r="190" spans="1:60" ht="90" customHeight="1" x14ac:dyDescent="0.2">
      <c r="A190" s="130" t="str">
        <f t="shared" si="32"/>
        <v/>
      </c>
      <c r="B190" s="44"/>
      <c r="C190" s="34"/>
      <c r="D190" s="34"/>
      <c r="E190" s="34"/>
      <c r="F190" s="34"/>
      <c r="G190" s="44"/>
      <c r="H190" s="59"/>
      <c r="I190" s="59"/>
      <c r="J190" s="44"/>
      <c r="K190" s="44"/>
      <c r="L190" s="44"/>
      <c r="M190" s="44"/>
      <c r="N190" s="44"/>
      <c r="O190" s="44"/>
      <c r="P190" s="63"/>
      <c r="Q190" s="129"/>
      <c r="R190" s="60"/>
      <c r="S190" s="44"/>
      <c r="T190" s="44"/>
      <c r="U190" s="44"/>
      <c r="V190" s="60"/>
      <c r="W190" s="60"/>
      <c r="X190" s="44"/>
      <c r="Y190" s="44"/>
      <c r="Z190" s="44"/>
      <c r="AA190" s="44"/>
      <c r="AB190" s="44"/>
      <c r="AC190" s="44"/>
      <c r="AD190" s="44"/>
      <c r="AE190" s="34"/>
      <c r="AF190" s="34"/>
      <c r="AG190" s="34"/>
      <c r="AH190" s="58" t="str">
        <f t="shared" si="22"/>
        <v xml:space="preserve">  </v>
      </c>
      <c r="AI190" s="55"/>
      <c r="AJ190" s="58" t="str">
        <f t="shared" si="23"/>
        <v/>
      </c>
      <c r="AK190" s="34"/>
      <c r="AL190" s="35"/>
      <c r="AM190" s="58" t="str">
        <f t="shared" si="24"/>
        <v/>
      </c>
      <c r="AN190" s="36" t="str">
        <f>_xlfn.IFNA(VLOOKUP($AF190,Tipologia!$B$3:$H$17,2,FALSE),"")</f>
        <v/>
      </c>
      <c r="AO190" s="36" t="str">
        <f t="shared" si="25"/>
        <v/>
      </c>
      <c r="AP190" s="36" t="str">
        <f>_xlfn.IFNA(VLOOKUP(AG190,Tipologia!$A$20:$C$24,3,0),"")</f>
        <v/>
      </c>
      <c r="AQ190" s="36" t="str">
        <f t="shared" si="26"/>
        <v/>
      </c>
      <c r="AR190" s="36" t="str">
        <f>_xlfn.IFNA(VLOOKUP($AK190,Tipologia!$A$36:$B$40,2,FALSE),"")</f>
        <v/>
      </c>
      <c r="AS190" s="36" t="str">
        <f>_xlfn.IFNA(VLOOKUP(AL190,Tipologia!$A$44:$B$51,2,0),"")</f>
        <v/>
      </c>
      <c r="AT190" s="36" t="str">
        <f t="shared" si="27"/>
        <v xml:space="preserve">  </v>
      </c>
      <c r="AU190" s="36" t="str">
        <f t="shared" si="28"/>
        <v/>
      </c>
      <c r="AV190" s="36" t="str">
        <f t="shared" si="29"/>
        <v/>
      </c>
      <c r="AW190" s="57" t="str">
        <f t="shared" si="30"/>
        <v/>
      </c>
      <c r="AX190" s="37" t="str">
        <f>_xlfn.IFNA(VLOOKUP(AF190,Tipologia!$B$3:$H$17,4,FALSE),"")</f>
        <v/>
      </c>
      <c r="AY190" s="37" t="str">
        <f t="shared" si="31"/>
        <v/>
      </c>
      <c r="AZ190" s="38" t="str">
        <f>_xlfn.IFNA(VLOOKUP(AF190,Tipologia!$B$3:$H$17,3,FALSE),"")</f>
        <v/>
      </c>
      <c r="BA190" s="38" t="str">
        <f>IFERROR(VLOOKUP(AF190,Tipologia!$B$3:$H$17,5,FALSE),"")</f>
        <v/>
      </c>
      <c r="BB190" s="38" t="str">
        <f>IFERROR(VLOOKUP(AF190,Tipologia!$B$3:$H$17,6,0),"")</f>
        <v/>
      </c>
      <c r="BC190" s="44"/>
      <c r="BD190" s="60"/>
      <c r="BE190" s="44"/>
      <c r="BF190" s="39"/>
      <c r="BG190" s="39"/>
      <c r="BH190" s="102"/>
    </row>
    <row r="191" spans="1:60" ht="90" customHeight="1" x14ac:dyDescent="0.2">
      <c r="A191" s="130" t="str">
        <f t="shared" si="32"/>
        <v/>
      </c>
      <c r="B191" s="44"/>
      <c r="C191" s="34"/>
      <c r="D191" s="34"/>
      <c r="E191" s="34"/>
      <c r="F191" s="34"/>
      <c r="G191" s="44"/>
      <c r="H191" s="59"/>
      <c r="I191" s="59"/>
      <c r="J191" s="44"/>
      <c r="K191" s="44"/>
      <c r="L191" s="44"/>
      <c r="M191" s="44"/>
      <c r="N191" s="44"/>
      <c r="O191" s="44"/>
      <c r="P191" s="63"/>
      <c r="Q191" s="129"/>
      <c r="R191" s="60"/>
      <c r="S191" s="44"/>
      <c r="T191" s="44"/>
      <c r="U191" s="44"/>
      <c r="V191" s="60"/>
      <c r="W191" s="60"/>
      <c r="X191" s="44"/>
      <c r="Y191" s="44"/>
      <c r="Z191" s="44"/>
      <c r="AA191" s="44"/>
      <c r="AB191" s="44"/>
      <c r="AC191" s="44"/>
      <c r="AD191" s="44"/>
      <c r="AE191" s="34"/>
      <c r="AF191" s="34"/>
      <c r="AG191" s="34"/>
      <c r="AH191" s="58" t="str">
        <f t="shared" si="22"/>
        <v xml:space="preserve">  </v>
      </c>
      <c r="AI191" s="55"/>
      <c r="AJ191" s="58" t="str">
        <f t="shared" si="23"/>
        <v/>
      </c>
      <c r="AK191" s="34"/>
      <c r="AL191" s="35"/>
      <c r="AM191" s="58" t="str">
        <f t="shared" si="24"/>
        <v/>
      </c>
      <c r="AN191" s="36" t="str">
        <f>_xlfn.IFNA(VLOOKUP($AF191,Tipologia!$B$3:$H$17,2,FALSE),"")</f>
        <v/>
      </c>
      <c r="AO191" s="36" t="str">
        <f t="shared" si="25"/>
        <v/>
      </c>
      <c r="AP191" s="36" t="str">
        <f>_xlfn.IFNA(VLOOKUP(AG191,Tipologia!$A$20:$C$24,3,0),"")</f>
        <v/>
      </c>
      <c r="AQ191" s="36" t="str">
        <f t="shared" si="26"/>
        <v/>
      </c>
      <c r="AR191" s="36" t="str">
        <f>_xlfn.IFNA(VLOOKUP($AK191,Tipologia!$A$36:$B$40,2,FALSE),"")</f>
        <v/>
      </c>
      <c r="AS191" s="36" t="str">
        <f>_xlfn.IFNA(VLOOKUP(AL191,Tipologia!$A$44:$B$51,2,0),"")</f>
        <v/>
      </c>
      <c r="AT191" s="36" t="str">
        <f t="shared" si="27"/>
        <v xml:space="preserve">  </v>
      </c>
      <c r="AU191" s="36" t="str">
        <f t="shared" si="28"/>
        <v/>
      </c>
      <c r="AV191" s="36" t="str">
        <f t="shared" si="29"/>
        <v/>
      </c>
      <c r="AW191" s="57" t="str">
        <f t="shared" si="30"/>
        <v/>
      </c>
      <c r="AX191" s="37" t="str">
        <f>_xlfn.IFNA(VLOOKUP(AF191,Tipologia!$B$3:$H$17,4,FALSE),"")</f>
        <v/>
      </c>
      <c r="AY191" s="37" t="str">
        <f t="shared" si="31"/>
        <v/>
      </c>
      <c r="AZ191" s="38" t="str">
        <f>_xlfn.IFNA(VLOOKUP(AF191,Tipologia!$B$3:$H$17,3,FALSE),"")</f>
        <v/>
      </c>
      <c r="BA191" s="38" t="str">
        <f>IFERROR(VLOOKUP(AF191,Tipologia!$B$3:$H$17,5,FALSE),"")</f>
        <v/>
      </c>
      <c r="BB191" s="38" t="str">
        <f>IFERROR(VLOOKUP(AF191,Tipologia!$B$3:$H$17,6,0),"")</f>
        <v/>
      </c>
      <c r="BC191" s="44"/>
      <c r="BD191" s="60"/>
      <c r="BE191" s="44"/>
      <c r="BF191" s="39"/>
      <c r="BG191" s="39"/>
      <c r="BH191" s="102"/>
    </row>
    <row r="192" spans="1:60" ht="90" customHeight="1" x14ac:dyDescent="0.2">
      <c r="A192" s="130" t="str">
        <f t="shared" si="32"/>
        <v/>
      </c>
      <c r="B192" s="44"/>
      <c r="C192" s="34"/>
      <c r="D192" s="34"/>
      <c r="E192" s="34"/>
      <c r="F192" s="34"/>
      <c r="G192" s="44"/>
      <c r="H192" s="59"/>
      <c r="I192" s="59"/>
      <c r="J192" s="44"/>
      <c r="K192" s="44"/>
      <c r="L192" s="44"/>
      <c r="M192" s="44"/>
      <c r="N192" s="44"/>
      <c r="O192" s="44"/>
      <c r="P192" s="63"/>
      <c r="Q192" s="129"/>
      <c r="R192" s="60"/>
      <c r="S192" s="44"/>
      <c r="T192" s="44"/>
      <c r="U192" s="44"/>
      <c r="V192" s="60"/>
      <c r="W192" s="60"/>
      <c r="X192" s="44"/>
      <c r="Y192" s="44"/>
      <c r="Z192" s="44"/>
      <c r="AA192" s="44"/>
      <c r="AB192" s="44"/>
      <c r="AC192" s="44"/>
      <c r="AD192" s="44"/>
      <c r="AE192" s="34"/>
      <c r="AF192" s="34"/>
      <c r="AG192" s="34"/>
      <c r="AH192" s="58" t="str">
        <f t="shared" si="22"/>
        <v xml:space="preserve">  </v>
      </c>
      <c r="AI192" s="55"/>
      <c r="AJ192" s="58" t="str">
        <f t="shared" si="23"/>
        <v/>
      </c>
      <c r="AK192" s="34"/>
      <c r="AL192" s="35"/>
      <c r="AM192" s="58" t="str">
        <f t="shared" si="24"/>
        <v/>
      </c>
      <c r="AN192" s="36" t="str">
        <f>_xlfn.IFNA(VLOOKUP($AF192,Tipologia!$B$3:$H$17,2,FALSE),"")</f>
        <v/>
      </c>
      <c r="AO192" s="36" t="str">
        <f t="shared" si="25"/>
        <v/>
      </c>
      <c r="AP192" s="36" t="str">
        <f>_xlfn.IFNA(VLOOKUP(AG192,Tipologia!$A$20:$C$24,3,0),"")</f>
        <v/>
      </c>
      <c r="AQ192" s="36" t="str">
        <f t="shared" si="26"/>
        <v/>
      </c>
      <c r="AR192" s="36" t="str">
        <f>_xlfn.IFNA(VLOOKUP($AK192,Tipologia!$A$36:$B$40,2,FALSE),"")</f>
        <v/>
      </c>
      <c r="AS192" s="36" t="str">
        <f>_xlfn.IFNA(VLOOKUP(AL192,Tipologia!$A$44:$B$51,2,0),"")</f>
        <v/>
      </c>
      <c r="AT192" s="36" t="str">
        <f t="shared" si="27"/>
        <v xml:space="preserve">  </v>
      </c>
      <c r="AU192" s="36" t="str">
        <f t="shared" si="28"/>
        <v/>
      </c>
      <c r="AV192" s="36" t="str">
        <f t="shared" si="29"/>
        <v/>
      </c>
      <c r="AW192" s="57" t="str">
        <f t="shared" si="30"/>
        <v/>
      </c>
      <c r="AX192" s="37" t="str">
        <f>_xlfn.IFNA(VLOOKUP(AF192,Tipologia!$B$3:$H$17,4,FALSE),"")</f>
        <v/>
      </c>
      <c r="AY192" s="37" t="str">
        <f t="shared" si="31"/>
        <v/>
      </c>
      <c r="AZ192" s="38" t="str">
        <f>_xlfn.IFNA(VLOOKUP(AF192,Tipologia!$B$3:$H$17,3,FALSE),"")</f>
        <v/>
      </c>
      <c r="BA192" s="38" t="str">
        <f>IFERROR(VLOOKUP(AF192,Tipologia!$B$3:$H$17,5,FALSE),"")</f>
        <v/>
      </c>
      <c r="BB192" s="38" t="str">
        <f>IFERROR(VLOOKUP(AF192,Tipologia!$B$3:$H$17,6,0),"")</f>
        <v/>
      </c>
      <c r="BC192" s="44"/>
      <c r="BD192" s="60"/>
      <c r="BE192" s="44"/>
      <c r="BF192" s="39"/>
      <c r="BG192" s="39"/>
      <c r="BH192" s="102"/>
    </row>
    <row r="193" spans="1:60" ht="90" customHeight="1" x14ac:dyDescent="0.2">
      <c r="A193" s="130" t="str">
        <f t="shared" si="32"/>
        <v/>
      </c>
      <c r="B193" s="44"/>
      <c r="C193" s="34"/>
      <c r="D193" s="34"/>
      <c r="E193" s="34"/>
      <c r="F193" s="34"/>
      <c r="G193" s="44"/>
      <c r="H193" s="59"/>
      <c r="I193" s="59"/>
      <c r="J193" s="44"/>
      <c r="K193" s="44"/>
      <c r="L193" s="44"/>
      <c r="M193" s="44"/>
      <c r="N193" s="44"/>
      <c r="O193" s="44"/>
      <c r="P193" s="63"/>
      <c r="Q193" s="129"/>
      <c r="R193" s="60"/>
      <c r="S193" s="44"/>
      <c r="T193" s="44"/>
      <c r="U193" s="44"/>
      <c r="V193" s="60"/>
      <c r="W193" s="60"/>
      <c r="X193" s="44"/>
      <c r="Y193" s="44"/>
      <c r="Z193" s="44"/>
      <c r="AA193" s="44"/>
      <c r="AB193" s="44"/>
      <c r="AC193" s="44"/>
      <c r="AD193" s="44"/>
      <c r="AE193" s="34"/>
      <c r="AF193" s="34"/>
      <c r="AG193" s="34"/>
      <c r="AH193" s="58" t="str">
        <f t="shared" si="22"/>
        <v xml:space="preserve">  </v>
      </c>
      <c r="AI193" s="55"/>
      <c r="AJ193" s="58" t="str">
        <f t="shared" si="23"/>
        <v/>
      </c>
      <c r="AK193" s="34"/>
      <c r="AL193" s="35"/>
      <c r="AM193" s="58" t="str">
        <f t="shared" si="24"/>
        <v/>
      </c>
      <c r="AN193" s="36" t="str">
        <f>_xlfn.IFNA(VLOOKUP($AF193,Tipologia!$B$3:$H$17,2,FALSE),"")</f>
        <v/>
      </c>
      <c r="AO193" s="36" t="str">
        <f t="shared" si="25"/>
        <v/>
      </c>
      <c r="AP193" s="36" t="str">
        <f>_xlfn.IFNA(VLOOKUP(AG193,Tipologia!$A$20:$C$24,3,0),"")</f>
        <v/>
      </c>
      <c r="AQ193" s="36" t="str">
        <f t="shared" si="26"/>
        <v/>
      </c>
      <c r="AR193" s="36" t="str">
        <f>_xlfn.IFNA(VLOOKUP($AK193,Tipologia!$A$36:$B$40,2,FALSE),"")</f>
        <v/>
      </c>
      <c r="AS193" s="36" t="str">
        <f>_xlfn.IFNA(VLOOKUP(AL193,Tipologia!$A$44:$B$51,2,0),"")</f>
        <v/>
      </c>
      <c r="AT193" s="36" t="str">
        <f t="shared" si="27"/>
        <v xml:space="preserve">  </v>
      </c>
      <c r="AU193" s="36" t="str">
        <f t="shared" si="28"/>
        <v/>
      </c>
      <c r="AV193" s="36" t="str">
        <f t="shared" si="29"/>
        <v/>
      </c>
      <c r="AW193" s="57" t="str">
        <f t="shared" si="30"/>
        <v/>
      </c>
      <c r="AX193" s="37" t="str">
        <f>_xlfn.IFNA(VLOOKUP(AF193,Tipologia!$B$3:$H$17,4,FALSE),"")</f>
        <v/>
      </c>
      <c r="AY193" s="37" t="str">
        <f t="shared" si="31"/>
        <v/>
      </c>
      <c r="AZ193" s="38" t="str">
        <f>_xlfn.IFNA(VLOOKUP(AF193,Tipologia!$B$3:$H$17,3,FALSE),"")</f>
        <v/>
      </c>
      <c r="BA193" s="38" t="str">
        <f>IFERROR(VLOOKUP(AF193,Tipologia!$B$3:$H$17,5,FALSE),"")</f>
        <v/>
      </c>
      <c r="BB193" s="38" t="str">
        <f>IFERROR(VLOOKUP(AF193,Tipologia!$B$3:$H$17,6,0),"")</f>
        <v/>
      </c>
      <c r="BC193" s="44"/>
      <c r="BD193" s="60"/>
      <c r="BE193" s="44"/>
      <c r="BF193" s="39"/>
      <c r="BG193" s="39"/>
      <c r="BH193" s="102"/>
    </row>
    <row r="194" spans="1:60" ht="90" customHeight="1" x14ac:dyDescent="0.2">
      <c r="A194" s="130" t="str">
        <f t="shared" si="32"/>
        <v/>
      </c>
      <c r="B194" s="44"/>
      <c r="C194" s="34"/>
      <c r="D194" s="34"/>
      <c r="E194" s="34"/>
      <c r="F194" s="34"/>
      <c r="G194" s="44"/>
      <c r="H194" s="59"/>
      <c r="I194" s="59"/>
      <c r="J194" s="44"/>
      <c r="K194" s="44"/>
      <c r="L194" s="44"/>
      <c r="M194" s="44"/>
      <c r="N194" s="44"/>
      <c r="O194" s="44"/>
      <c r="P194" s="63"/>
      <c r="Q194" s="129"/>
      <c r="R194" s="60"/>
      <c r="S194" s="44"/>
      <c r="T194" s="44"/>
      <c r="U194" s="44"/>
      <c r="V194" s="60"/>
      <c r="W194" s="60"/>
      <c r="X194" s="44"/>
      <c r="Y194" s="44"/>
      <c r="Z194" s="44"/>
      <c r="AA194" s="44"/>
      <c r="AB194" s="44"/>
      <c r="AC194" s="44"/>
      <c r="AD194" s="44"/>
      <c r="AE194" s="34"/>
      <c r="AF194" s="34"/>
      <c r="AG194" s="34"/>
      <c r="AH194" s="58" t="str">
        <f t="shared" si="22"/>
        <v xml:space="preserve">  </v>
      </c>
      <c r="AI194" s="55"/>
      <c r="AJ194" s="58" t="str">
        <f t="shared" si="23"/>
        <v/>
      </c>
      <c r="AK194" s="34"/>
      <c r="AL194" s="35"/>
      <c r="AM194" s="58" t="str">
        <f t="shared" si="24"/>
        <v/>
      </c>
      <c r="AN194" s="36" t="str">
        <f>_xlfn.IFNA(VLOOKUP($AF194,Tipologia!$B$3:$H$17,2,FALSE),"")</f>
        <v/>
      </c>
      <c r="AO194" s="36" t="str">
        <f t="shared" si="25"/>
        <v/>
      </c>
      <c r="AP194" s="36" t="str">
        <f>_xlfn.IFNA(VLOOKUP(AG194,Tipologia!$A$20:$C$24,3,0),"")</f>
        <v/>
      </c>
      <c r="AQ194" s="36" t="str">
        <f t="shared" si="26"/>
        <v/>
      </c>
      <c r="AR194" s="36" t="str">
        <f>_xlfn.IFNA(VLOOKUP($AK194,Tipologia!$A$36:$B$40,2,FALSE),"")</f>
        <v/>
      </c>
      <c r="AS194" s="36" t="str">
        <f>_xlfn.IFNA(VLOOKUP(AL194,Tipologia!$A$44:$B$51,2,0),"")</f>
        <v/>
      </c>
      <c r="AT194" s="36" t="str">
        <f t="shared" si="27"/>
        <v xml:space="preserve">  </v>
      </c>
      <c r="AU194" s="36" t="str">
        <f t="shared" si="28"/>
        <v/>
      </c>
      <c r="AV194" s="36" t="str">
        <f t="shared" si="29"/>
        <v/>
      </c>
      <c r="AW194" s="57" t="str">
        <f t="shared" si="30"/>
        <v/>
      </c>
      <c r="AX194" s="37" t="str">
        <f>_xlfn.IFNA(VLOOKUP(AF194,Tipologia!$B$3:$H$17,4,FALSE),"")</f>
        <v/>
      </c>
      <c r="AY194" s="37" t="str">
        <f t="shared" si="31"/>
        <v/>
      </c>
      <c r="AZ194" s="38" t="str">
        <f>_xlfn.IFNA(VLOOKUP(AF194,Tipologia!$B$3:$H$17,3,FALSE),"")</f>
        <v/>
      </c>
      <c r="BA194" s="38" t="str">
        <f>IFERROR(VLOOKUP(AF194,Tipologia!$B$3:$H$17,5,FALSE),"")</f>
        <v/>
      </c>
      <c r="BB194" s="38" t="str">
        <f>IFERROR(VLOOKUP(AF194,Tipologia!$B$3:$H$17,6,0),"")</f>
        <v/>
      </c>
      <c r="BC194" s="44"/>
      <c r="BD194" s="60"/>
      <c r="BE194" s="44"/>
      <c r="BF194" s="39"/>
      <c r="BG194" s="39"/>
      <c r="BH194" s="102"/>
    </row>
    <row r="195" spans="1:60" ht="90" customHeight="1" x14ac:dyDescent="0.2">
      <c r="A195" s="130" t="str">
        <f t="shared" si="32"/>
        <v/>
      </c>
      <c r="B195" s="44"/>
      <c r="C195" s="34"/>
      <c r="D195" s="34"/>
      <c r="E195" s="34"/>
      <c r="F195" s="34"/>
      <c r="G195" s="44"/>
      <c r="H195" s="59"/>
      <c r="I195" s="59"/>
      <c r="J195" s="44"/>
      <c r="K195" s="44"/>
      <c r="L195" s="44"/>
      <c r="M195" s="44"/>
      <c r="N195" s="44"/>
      <c r="O195" s="44"/>
      <c r="P195" s="63"/>
      <c r="Q195" s="129"/>
      <c r="R195" s="60"/>
      <c r="S195" s="44"/>
      <c r="T195" s="44"/>
      <c r="U195" s="44"/>
      <c r="V195" s="60"/>
      <c r="W195" s="60"/>
      <c r="X195" s="44"/>
      <c r="Y195" s="44"/>
      <c r="Z195" s="44"/>
      <c r="AA195" s="44"/>
      <c r="AB195" s="44"/>
      <c r="AC195" s="44"/>
      <c r="AD195" s="44"/>
      <c r="AE195" s="34"/>
      <c r="AF195" s="34"/>
      <c r="AG195" s="34"/>
      <c r="AH195" s="58" t="str">
        <f t="shared" si="22"/>
        <v xml:space="preserve">  </v>
      </c>
      <c r="AI195" s="55"/>
      <c r="AJ195" s="58" t="str">
        <f t="shared" si="23"/>
        <v/>
      </c>
      <c r="AK195" s="34"/>
      <c r="AL195" s="35"/>
      <c r="AM195" s="58" t="str">
        <f t="shared" si="24"/>
        <v/>
      </c>
      <c r="AN195" s="36" t="str">
        <f>_xlfn.IFNA(VLOOKUP($AF195,Tipologia!$B$3:$H$17,2,FALSE),"")</f>
        <v/>
      </c>
      <c r="AO195" s="36" t="str">
        <f t="shared" si="25"/>
        <v/>
      </c>
      <c r="AP195" s="36" t="str">
        <f>_xlfn.IFNA(VLOOKUP(AG195,Tipologia!$A$20:$C$24,3,0),"")</f>
        <v/>
      </c>
      <c r="AQ195" s="36" t="str">
        <f t="shared" si="26"/>
        <v/>
      </c>
      <c r="AR195" s="36" t="str">
        <f>_xlfn.IFNA(VLOOKUP($AK195,Tipologia!$A$36:$B$40,2,FALSE),"")</f>
        <v/>
      </c>
      <c r="AS195" s="36" t="str">
        <f>_xlfn.IFNA(VLOOKUP(AL195,Tipologia!$A$44:$B$51,2,0),"")</f>
        <v/>
      </c>
      <c r="AT195" s="36" t="str">
        <f t="shared" si="27"/>
        <v xml:space="preserve">  </v>
      </c>
      <c r="AU195" s="36" t="str">
        <f t="shared" si="28"/>
        <v/>
      </c>
      <c r="AV195" s="36" t="str">
        <f t="shared" si="29"/>
        <v/>
      </c>
      <c r="AW195" s="57" t="str">
        <f t="shared" si="30"/>
        <v/>
      </c>
      <c r="AX195" s="37" t="str">
        <f>_xlfn.IFNA(VLOOKUP(AF195,Tipologia!$B$3:$H$17,4,FALSE),"")</f>
        <v/>
      </c>
      <c r="AY195" s="37" t="str">
        <f t="shared" si="31"/>
        <v/>
      </c>
      <c r="AZ195" s="38" t="str">
        <f>_xlfn.IFNA(VLOOKUP(AF195,Tipologia!$B$3:$H$17,3,FALSE),"")</f>
        <v/>
      </c>
      <c r="BA195" s="38" t="str">
        <f>IFERROR(VLOOKUP(AF195,Tipologia!$B$3:$H$17,5,FALSE),"")</f>
        <v/>
      </c>
      <c r="BB195" s="38" t="str">
        <f>IFERROR(VLOOKUP(AF195,Tipologia!$B$3:$H$17,6,0),"")</f>
        <v/>
      </c>
      <c r="BC195" s="44"/>
      <c r="BD195" s="60"/>
      <c r="BE195" s="44"/>
      <c r="BF195" s="39"/>
      <c r="BG195" s="39"/>
      <c r="BH195" s="102"/>
    </row>
    <row r="196" spans="1:60" ht="90" customHeight="1" x14ac:dyDescent="0.2">
      <c r="A196" s="130" t="str">
        <f t="shared" si="32"/>
        <v/>
      </c>
      <c r="B196" s="44"/>
      <c r="C196" s="34"/>
      <c r="D196" s="34"/>
      <c r="E196" s="34"/>
      <c r="F196" s="34"/>
      <c r="G196" s="44"/>
      <c r="H196" s="59"/>
      <c r="I196" s="59"/>
      <c r="J196" s="44"/>
      <c r="K196" s="44"/>
      <c r="L196" s="44"/>
      <c r="M196" s="44"/>
      <c r="N196" s="44"/>
      <c r="O196" s="44"/>
      <c r="P196" s="63"/>
      <c r="Q196" s="129"/>
      <c r="R196" s="60"/>
      <c r="S196" s="44"/>
      <c r="T196" s="44"/>
      <c r="U196" s="44"/>
      <c r="V196" s="60"/>
      <c r="W196" s="60"/>
      <c r="X196" s="44"/>
      <c r="Y196" s="44"/>
      <c r="Z196" s="44"/>
      <c r="AA196" s="44"/>
      <c r="AB196" s="44"/>
      <c r="AC196" s="44"/>
      <c r="AD196" s="44"/>
      <c r="AE196" s="34"/>
      <c r="AF196" s="34"/>
      <c r="AG196" s="34"/>
      <c r="AH196" s="58" t="str">
        <f t="shared" si="22"/>
        <v xml:space="preserve">  </v>
      </c>
      <c r="AI196" s="55"/>
      <c r="AJ196" s="58" t="str">
        <f t="shared" si="23"/>
        <v/>
      </c>
      <c r="AK196" s="34"/>
      <c r="AL196" s="35"/>
      <c r="AM196" s="58" t="str">
        <f t="shared" si="24"/>
        <v/>
      </c>
      <c r="AN196" s="36" t="str">
        <f>_xlfn.IFNA(VLOOKUP($AF196,Tipologia!$B$3:$H$17,2,FALSE),"")</f>
        <v/>
      </c>
      <c r="AO196" s="36" t="str">
        <f t="shared" si="25"/>
        <v/>
      </c>
      <c r="AP196" s="36" t="str">
        <f>_xlfn.IFNA(VLOOKUP(AG196,Tipologia!$A$20:$C$24,3,0),"")</f>
        <v/>
      </c>
      <c r="AQ196" s="36" t="str">
        <f t="shared" si="26"/>
        <v/>
      </c>
      <c r="AR196" s="36" t="str">
        <f>_xlfn.IFNA(VLOOKUP($AK196,Tipologia!$A$36:$B$40,2,FALSE),"")</f>
        <v/>
      </c>
      <c r="AS196" s="36" t="str">
        <f>_xlfn.IFNA(VLOOKUP(AL196,Tipologia!$A$44:$B$51,2,0),"")</f>
        <v/>
      </c>
      <c r="AT196" s="36" t="str">
        <f t="shared" si="27"/>
        <v xml:space="preserve">  </v>
      </c>
      <c r="AU196" s="36" t="str">
        <f t="shared" si="28"/>
        <v/>
      </c>
      <c r="AV196" s="36" t="str">
        <f t="shared" si="29"/>
        <v/>
      </c>
      <c r="AW196" s="57" t="str">
        <f t="shared" si="30"/>
        <v/>
      </c>
      <c r="AX196" s="37" t="str">
        <f>_xlfn.IFNA(VLOOKUP(AF196,Tipologia!$B$3:$H$17,4,FALSE),"")</f>
        <v/>
      </c>
      <c r="AY196" s="37" t="str">
        <f t="shared" si="31"/>
        <v/>
      </c>
      <c r="AZ196" s="38" t="str">
        <f>_xlfn.IFNA(VLOOKUP(AF196,Tipologia!$B$3:$H$17,3,FALSE),"")</f>
        <v/>
      </c>
      <c r="BA196" s="38" t="str">
        <f>IFERROR(VLOOKUP(AF196,Tipologia!$B$3:$H$17,5,FALSE),"")</f>
        <v/>
      </c>
      <c r="BB196" s="38" t="str">
        <f>IFERROR(VLOOKUP(AF196,Tipologia!$B$3:$H$17,6,0),"")</f>
        <v/>
      </c>
      <c r="BC196" s="44"/>
      <c r="BD196" s="60"/>
      <c r="BE196" s="44"/>
      <c r="BF196" s="39"/>
      <c r="BG196" s="39"/>
      <c r="BH196" s="102"/>
    </row>
    <row r="197" spans="1:60" ht="90" customHeight="1" x14ac:dyDescent="0.2">
      <c r="A197" s="130" t="str">
        <f t="shared" si="32"/>
        <v/>
      </c>
      <c r="B197" s="44"/>
      <c r="C197" s="34"/>
      <c r="D197" s="34"/>
      <c r="E197" s="34"/>
      <c r="F197" s="34"/>
      <c r="G197" s="44"/>
      <c r="H197" s="59"/>
      <c r="I197" s="59"/>
      <c r="J197" s="44"/>
      <c r="K197" s="44"/>
      <c r="L197" s="44"/>
      <c r="M197" s="44"/>
      <c r="N197" s="44"/>
      <c r="O197" s="44"/>
      <c r="P197" s="63"/>
      <c r="Q197" s="129"/>
      <c r="R197" s="60"/>
      <c r="S197" s="44"/>
      <c r="T197" s="44"/>
      <c r="U197" s="44"/>
      <c r="V197" s="60"/>
      <c r="W197" s="60"/>
      <c r="X197" s="44"/>
      <c r="Y197" s="44"/>
      <c r="Z197" s="44"/>
      <c r="AA197" s="44"/>
      <c r="AB197" s="44"/>
      <c r="AC197" s="44"/>
      <c r="AD197" s="44"/>
      <c r="AE197" s="34"/>
      <c r="AF197" s="34"/>
      <c r="AG197" s="34"/>
      <c r="AH197" s="58" t="str">
        <f t="shared" si="22"/>
        <v xml:space="preserve">  </v>
      </c>
      <c r="AI197" s="55"/>
      <c r="AJ197" s="58" t="str">
        <f t="shared" si="23"/>
        <v/>
      </c>
      <c r="AK197" s="34"/>
      <c r="AL197" s="35"/>
      <c r="AM197" s="58" t="str">
        <f t="shared" si="24"/>
        <v/>
      </c>
      <c r="AN197" s="36" t="str">
        <f>_xlfn.IFNA(VLOOKUP($AF197,Tipologia!$B$3:$H$17,2,FALSE),"")</f>
        <v/>
      </c>
      <c r="AO197" s="36" t="str">
        <f t="shared" si="25"/>
        <v/>
      </c>
      <c r="AP197" s="36" t="str">
        <f>_xlfn.IFNA(VLOOKUP(AG197,Tipologia!$A$20:$C$24,3,0),"")</f>
        <v/>
      </c>
      <c r="AQ197" s="36" t="str">
        <f t="shared" si="26"/>
        <v/>
      </c>
      <c r="AR197" s="36" t="str">
        <f>_xlfn.IFNA(VLOOKUP($AK197,Tipologia!$A$36:$B$40,2,FALSE),"")</f>
        <v/>
      </c>
      <c r="AS197" s="36" t="str">
        <f>_xlfn.IFNA(VLOOKUP(AL197,Tipologia!$A$44:$B$51,2,0),"")</f>
        <v/>
      </c>
      <c r="AT197" s="36" t="str">
        <f t="shared" si="27"/>
        <v xml:space="preserve">  </v>
      </c>
      <c r="AU197" s="36" t="str">
        <f t="shared" si="28"/>
        <v/>
      </c>
      <c r="AV197" s="36" t="str">
        <f t="shared" si="29"/>
        <v/>
      </c>
      <c r="AW197" s="57" t="str">
        <f t="shared" si="30"/>
        <v/>
      </c>
      <c r="AX197" s="37" t="str">
        <f>_xlfn.IFNA(VLOOKUP(AF197,Tipologia!$B$3:$H$17,4,FALSE),"")</f>
        <v/>
      </c>
      <c r="AY197" s="37" t="str">
        <f t="shared" si="31"/>
        <v/>
      </c>
      <c r="AZ197" s="38" t="str">
        <f>_xlfn.IFNA(VLOOKUP(AF197,Tipologia!$B$3:$H$17,3,FALSE),"")</f>
        <v/>
      </c>
      <c r="BA197" s="38" t="str">
        <f>IFERROR(VLOOKUP(AF197,Tipologia!$B$3:$H$17,5,FALSE),"")</f>
        <v/>
      </c>
      <c r="BB197" s="38" t="str">
        <f>IFERROR(VLOOKUP(AF197,Tipologia!$B$3:$H$17,6,0),"")</f>
        <v/>
      </c>
      <c r="BC197" s="44"/>
      <c r="BD197" s="60"/>
      <c r="BE197" s="44"/>
      <c r="BF197" s="39"/>
      <c r="BG197" s="39"/>
      <c r="BH197" s="102"/>
    </row>
    <row r="198" spans="1:60" ht="90" customHeight="1" x14ac:dyDescent="0.2">
      <c r="A198" s="130" t="str">
        <f t="shared" si="32"/>
        <v/>
      </c>
      <c r="B198" s="44"/>
      <c r="C198" s="34"/>
      <c r="D198" s="34"/>
      <c r="E198" s="34"/>
      <c r="F198" s="34"/>
      <c r="G198" s="44"/>
      <c r="H198" s="59"/>
      <c r="I198" s="59"/>
      <c r="J198" s="44"/>
      <c r="K198" s="44"/>
      <c r="L198" s="44"/>
      <c r="M198" s="44"/>
      <c r="N198" s="44"/>
      <c r="O198" s="44"/>
      <c r="P198" s="63"/>
      <c r="Q198" s="129"/>
      <c r="R198" s="60"/>
      <c r="S198" s="44"/>
      <c r="T198" s="44"/>
      <c r="U198" s="44"/>
      <c r="V198" s="60"/>
      <c r="W198" s="60"/>
      <c r="X198" s="44"/>
      <c r="Y198" s="44"/>
      <c r="Z198" s="44"/>
      <c r="AA198" s="44"/>
      <c r="AB198" s="44"/>
      <c r="AC198" s="44"/>
      <c r="AD198" s="44"/>
      <c r="AE198" s="34"/>
      <c r="AF198" s="34"/>
      <c r="AG198" s="34"/>
      <c r="AH198" s="58" t="str">
        <f t="shared" si="22"/>
        <v xml:space="preserve">  </v>
      </c>
      <c r="AI198" s="55"/>
      <c r="AJ198" s="58" t="str">
        <f t="shared" si="23"/>
        <v/>
      </c>
      <c r="AK198" s="34"/>
      <c r="AL198" s="35"/>
      <c r="AM198" s="58" t="str">
        <f t="shared" si="24"/>
        <v/>
      </c>
      <c r="AN198" s="36" t="str">
        <f>_xlfn.IFNA(VLOOKUP($AF198,Tipologia!$B$3:$H$17,2,FALSE),"")</f>
        <v/>
      </c>
      <c r="AO198" s="36" t="str">
        <f t="shared" si="25"/>
        <v/>
      </c>
      <c r="AP198" s="36" t="str">
        <f>_xlfn.IFNA(VLOOKUP(AG198,Tipologia!$A$20:$C$24,3,0),"")</f>
        <v/>
      </c>
      <c r="AQ198" s="36" t="str">
        <f t="shared" si="26"/>
        <v/>
      </c>
      <c r="AR198" s="36" t="str">
        <f>_xlfn.IFNA(VLOOKUP($AK198,Tipologia!$A$36:$B$40,2,FALSE),"")</f>
        <v/>
      </c>
      <c r="AS198" s="36" t="str">
        <f>_xlfn.IFNA(VLOOKUP(AL198,Tipologia!$A$44:$B$51,2,0),"")</f>
        <v/>
      </c>
      <c r="AT198" s="36" t="str">
        <f t="shared" si="27"/>
        <v xml:space="preserve">  </v>
      </c>
      <c r="AU198" s="36" t="str">
        <f t="shared" si="28"/>
        <v/>
      </c>
      <c r="AV198" s="36" t="str">
        <f t="shared" si="29"/>
        <v/>
      </c>
      <c r="AW198" s="57" t="str">
        <f t="shared" si="30"/>
        <v/>
      </c>
      <c r="AX198" s="37" t="str">
        <f>_xlfn.IFNA(VLOOKUP(AF198,Tipologia!$B$3:$H$17,4,FALSE),"")</f>
        <v/>
      </c>
      <c r="AY198" s="37" t="str">
        <f t="shared" si="31"/>
        <v/>
      </c>
      <c r="AZ198" s="38" t="str">
        <f>_xlfn.IFNA(VLOOKUP(AF198,Tipologia!$B$3:$H$17,3,FALSE),"")</f>
        <v/>
      </c>
      <c r="BA198" s="38" t="str">
        <f>IFERROR(VLOOKUP(AF198,Tipologia!$B$3:$H$17,5,FALSE),"")</f>
        <v/>
      </c>
      <c r="BB198" s="38" t="str">
        <f>IFERROR(VLOOKUP(AF198,Tipologia!$B$3:$H$17,6,0),"")</f>
        <v/>
      </c>
      <c r="BC198" s="44"/>
      <c r="BD198" s="60"/>
      <c r="BE198" s="44"/>
      <c r="BF198" s="39"/>
      <c r="BG198" s="39"/>
      <c r="BH198" s="102"/>
    </row>
    <row r="199" spans="1:60" ht="90" customHeight="1" x14ac:dyDescent="0.2">
      <c r="A199" s="130" t="str">
        <f t="shared" si="32"/>
        <v/>
      </c>
      <c r="B199" s="44"/>
      <c r="C199" s="34"/>
      <c r="D199" s="34"/>
      <c r="E199" s="34"/>
      <c r="F199" s="34"/>
      <c r="G199" s="44"/>
      <c r="H199" s="59"/>
      <c r="I199" s="59"/>
      <c r="J199" s="44"/>
      <c r="K199" s="44"/>
      <c r="L199" s="44"/>
      <c r="M199" s="44"/>
      <c r="N199" s="44"/>
      <c r="O199" s="44"/>
      <c r="P199" s="63"/>
      <c r="Q199" s="129"/>
      <c r="R199" s="60"/>
      <c r="S199" s="44"/>
      <c r="T199" s="44"/>
      <c r="U199" s="44"/>
      <c r="V199" s="60"/>
      <c r="W199" s="60"/>
      <c r="X199" s="44"/>
      <c r="Y199" s="44"/>
      <c r="Z199" s="44"/>
      <c r="AA199" s="44"/>
      <c r="AB199" s="44"/>
      <c r="AC199" s="44"/>
      <c r="AD199" s="44"/>
      <c r="AE199" s="34"/>
      <c r="AF199" s="34"/>
      <c r="AG199" s="34"/>
      <c r="AH199" s="58" t="str">
        <f t="shared" si="22"/>
        <v xml:space="preserve">  </v>
      </c>
      <c r="AI199" s="55"/>
      <c r="AJ199" s="58" t="str">
        <f t="shared" si="23"/>
        <v/>
      </c>
      <c r="AK199" s="34"/>
      <c r="AL199" s="35"/>
      <c r="AM199" s="58" t="str">
        <f t="shared" si="24"/>
        <v/>
      </c>
      <c r="AN199" s="36" t="str">
        <f>_xlfn.IFNA(VLOOKUP($AF199,Tipologia!$B$3:$H$17,2,FALSE),"")</f>
        <v/>
      </c>
      <c r="AO199" s="36" t="str">
        <f t="shared" si="25"/>
        <v/>
      </c>
      <c r="AP199" s="36" t="str">
        <f>_xlfn.IFNA(VLOOKUP(AG199,Tipologia!$A$20:$C$24,3,0),"")</f>
        <v/>
      </c>
      <c r="AQ199" s="36" t="str">
        <f t="shared" si="26"/>
        <v/>
      </c>
      <c r="AR199" s="36" t="str">
        <f>_xlfn.IFNA(VLOOKUP($AK199,Tipologia!$A$36:$B$40,2,FALSE),"")</f>
        <v/>
      </c>
      <c r="AS199" s="36" t="str">
        <f>_xlfn.IFNA(VLOOKUP(AL199,Tipologia!$A$44:$B$51,2,0),"")</f>
        <v/>
      </c>
      <c r="AT199" s="36" t="str">
        <f t="shared" si="27"/>
        <v xml:space="preserve">  </v>
      </c>
      <c r="AU199" s="36" t="str">
        <f t="shared" si="28"/>
        <v/>
      </c>
      <c r="AV199" s="36" t="str">
        <f t="shared" si="29"/>
        <v/>
      </c>
      <c r="AW199" s="57" t="str">
        <f t="shared" si="30"/>
        <v/>
      </c>
      <c r="AX199" s="37" t="str">
        <f>_xlfn.IFNA(VLOOKUP(AF199,Tipologia!$B$3:$H$17,4,FALSE),"")</f>
        <v/>
      </c>
      <c r="AY199" s="37" t="str">
        <f t="shared" si="31"/>
        <v/>
      </c>
      <c r="AZ199" s="38" t="str">
        <f>_xlfn.IFNA(VLOOKUP(AF199,Tipologia!$B$3:$H$17,3,FALSE),"")</f>
        <v/>
      </c>
      <c r="BA199" s="38" t="str">
        <f>IFERROR(VLOOKUP(AF199,Tipologia!$B$3:$H$17,5,FALSE),"")</f>
        <v/>
      </c>
      <c r="BB199" s="38" t="str">
        <f>IFERROR(VLOOKUP(AF199,Tipologia!$B$3:$H$17,6,0),"")</f>
        <v/>
      </c>
      <c r="BC199" s="44"/>
      <c r="BD199" s="60"/>
      <c r="BE199" s="44"/>
      <c r="BF199" s="39"/>
      <c r="BG199" s="39"/>
      <c r="BH199" s="102"/>
    </row>
    <row r="200" spans="1:60" ht="90" customHeight="1" x14ac:dyDescent="0.2">
      <c r="A200" s="130" t="str">
        <f t="shared" si="32"/>
        <v/>
      </c>
      <c r="B200" s="44"/>
      <c r="C200" s="34"/>
      <c r="D200" s="34"/>
      <c r="E200" s="34"/>
      <c r="F200" s="34"/>
      <c r="G200" s="44"/>
      <c r="H200" s="59"/>
      <c r="I200" s="59"/>
      <c r="J200" s="44"/>
      <c r="K200" s="44"/>
      <c r="L200" s="44"/>
      <c r="M200" s="44"/>
      <c r="N200" s="44"/>
      <c r="O200" s="44"/>
      <c r="P200" s="63"/>
      <c r="Q200" s="129"/>
      <c r="R200" s="60"/>
      <c r="S200" s="44"/>
      <c r="T200" s="44"/>
      <c r="U200" s="44"/>
      <c r="V200" s="60"/>
      <c r="W200" s="60"/>
      <c r="X200" s="44"/>
      <c r="Y200" s="44"/>
      <c r="Z200" s="44"/>
      <c r="AA200" s="44"/>
      <c r="AB200" s="44"/>
      <c r="AC200" s="44"/>
      <c r="AD200" s="44"/>
      <c r="AE200" s="34"/>
      <c r="AF200" s="34"/>
      <c r="AG200" s="34"/>
      <c r="AH200" s="58" t="str">
        <f t="shared" si="22"/>
        <v xml:space="preserve">  </v>
      </c>
      <c r="AI200" s="55"/>
      <c r="AJ200" s="58" t="str">
        <f t="shared" si="23"/>
        <v/>
      </c>
      <c r="AK200" s="34"/>
      <c r="AL200" s="35"/>
      <c r="AM200" s="58" t="str">
        <f t="shared" si="24"/>
        <v/>
      </c>
      <c r="AN200" s="36" t="str">
        <f>_xlfn.IFNA(VLOOKUP($AF200,Tipologia!$B$3:$H$17,2,FALSE),"")</f>
        <v/>
      </c>
      <c r="AO200" s="36" t="str">
        <f t="shared" si="25"/>
        <v/>
      </c>
      <c r="AP200" s="36" t="str">
        <f>_xlfn.IFNA(VLOOKUP(AG200,Tipologia!$A$20:$C$24,3,0),"")</f>
        <v/>
      </c>
      <c r="AQ200" s="36" t="str">
        <f t="shared" si="26"/>
        <v/>
      </c>
      <c r="AR200" s="36" t="str">
        <f>_xlfn.IFNA(VLOOKUP($AK200,Tipologia!$A$36:$B$40,2,FALSE),"")</f>
        <v/>
      </c>
      <c r="AS200" s="36" t="str">
        <f>_xlfn.IFNA(VLOOKUP(AL200,Tipologia!$A$44:$B$51,2,0),"")</f>
        <v/>
      </c>
      <c r="AT200" s="36" t="str">
        <f t="shared" si="27"/>
        <v xml:space="preserve">  </v>
      </c>
      <c r="AU200" s="36" t="str">
        <f t="shared" si="28"/>
        <v/>
      </c>
      <c r="AV200" s="36" t="str">
        <f t="shared" si="29"/>
        <v/>
      </c>
      <c r="AW200" s="57" t="str">
        <f t="shared" si="30"/>
        <v/>
      </c>
      <c r="AX200" s="37" t="str">
        <f>_xlfn.IFNA(VLOOKUP(AF200,Tipologia!$B$3:$H$17,4,FALSE),"")</f>
        <v/>
      </c>
      <c r="AY200" s="37" t="str">
        <f t="shared" si="31"/>
        <v/>
      </c>
      <c r="AZ200" s="38" t="str">
        <f>_xlfn.IFNA(VLOOKUP(AF200,Tipologia!$B$3:$H$17,3,FALSE),"")</f>
        <v/>
      </c>
      <c r="BA200" s="38" t="str">
        <f>IFERROR(VLOOKUP(AF200,Tipologia!$B$3:$H$17,5,FALSE),"")</f>
        <v/>
      </c>
      <c r="BB200" s="38" t="str">
        <f>IFERROR(VLOOKUP(AF200,Tipologia!$B$3:$H$17,6,0),"")</f>
        <v/>
      </c>
      <c r="BC200" s="44"/>
      <c r="BD200" s="60"/>
      <c r="BE200" s="44"/>
      <c r="BF200" s="39"/>
      <c r="BG200" s="39"/>
      <c r="BH200" s="102"/>
    </row>
    <row r="201" spans="1:60" ht="90" customHeight="1" x14ac:dyDescent="0.2">
      <c r="A201" s="130" t="str">
        <f t="shared" si="32"/>
        <v/>
      </c>
      <c r="B201" s="44"/>
      <c r="C201" s="34"/>
      <c r="D201" s="34"/>
      <c r="E201" s="34"/>
      <c r="F201" s="34"/>
      <c r="G201" s="44"/>
      <c r="H201" s="59"/>
      <c r="I201" s="59"/>
      <c r="J201" s="44"/>
      <c r="K201" s="44"/>
      <c r="L201" s="44"/>
      <c r="M201" s="44"/>
      <c r="N201" s="44"/>
      <c r="O201" s="44"/>
      <c r="P201" s="63"/>
      <c r="Q201" s="129"/>
      <c r="R201" s="60"/>
      <c r="S201" s="44"/>
      <c r="T201" s="44"/>
      <c r="U201" s="44"/>
      <c r="V201" s="60"/>
      <c r="W201" s="60"/>
      <c r="X201" s="44"/>
      <c r="Y201" s="44"/>
      <c r="Z201" s="44"/>
      <c r="AA201" s="44"/>
      <c r="AB201" s="44"/>
      <c r="AC201" s="44"/>
      <c r="AD201" s="44"/>
      <c r="AE201" s="34"/>
      <c r="AF201" s="34"/>
      <c r="AG201" s="34"/>
      <c r="AH201" s="58" t="str">
        <f t="shared" ref="AH201:AH264" si="33">AT201</f>
        <v xml:space="preserve">  </v>
      </c>
      <c r="AI201" s="55"/>
      <c r="AJ201" s="58" t="str">
        <f t="shared" ref="AJ201:AJ264" si="34">AU201</f>
        <v/>
      </c>
      <c r="AK201" s="34"/>
      <c r="AL201" s="35"/>
      <c r="AM201" s="58" t="str">
        <f t="shared" ref="AM201:AM264" si="35">AV201</f>
        <v/>
      </c>
      <c r="AN201" s="36" t="str">
        <f>_xlfn.IFNA(VLOOKUP($AF201,Tipologia!$B$3:$H$17,2,FALSE),"")</f>
        <v/>
      </c>
      <c r="AO201" s="36" t="str">
        <f t="shared" ref="AO201:AO264" si="36">IF(AF201="","",IF(AN201="Bajo",1,IF(AN201="Medio",2,3)))</f>
        <v/>
      </c>
      <c r="AP201" s="36" t="str">
        <f>_xlfn.IFNA(VLOOKUP(AG201,Tipologia!$A$20:$C$24,3,0),"")</f>
        <v/>
      </c>
      <c r="AQ201" s="36" t="str">
        <f t="shared" ref="AQ201:AQ264" si="37">IF(AG201="","",IF(AP201="Bajo",1,IF(AP201="Medio",2,3)))</f>
        <v/>
      </c>
      <c r="AR201" s="36" t="str">
        <f>_xlfn.IFNA(VLOOKUP($AK201,Tipologia!$A$36:$B$40,2,FALSE),"")</f>
        <v/>
      </c>
      <c r="AS201" s="36" t="str">
        <f>_xlfn.IFNA(VLOOKUP(AL201,Tipologia!$A$44:$B$51,2,0),"")</f>
        <v/>
      </c>
      <c r="AT201" s="36" t="str">
        <f t="shared" ref="AT201:AT264" si="38">IF(MAX(AO201,AQ201)=3,"Alto",IF(MAX(AO201,AQ201)=2,"Medio",IF(MAX(AO201,AQ201)=1,"Bajo","  ")))</f>
        <v xml:space="preserve">  </v>
      </c>
      <c r="AU201" s="36" t="str">
        <f t="shared" ref="AU201:AU264" si="39">IF(AI201="","",IF(AI201="Información cuya pérdida de exactitud y completitud puede conllevar un impacto negativo severo.","Alto",IF(AI201="Información cuya pérdida de exactitud y completitud puede conllevar un impacto negativo.","Medio",IF(AI201="Información cuya pérdida de exactitud y completitud conlleva un impacto no significativo para la entidad o entes externos.","","Bajo"))))</f>
        <v/>
      </c>
      <c r="AV201" s="36" t="str">
        <f t="shared" ref="AV201:AV264" si="40">IF(SUM($AR201,$AS201)&gt;=3,"Alto",IF(SUM($AR201,$AS201)&gt;=2,"Medio",IF(SUM(AR201:AS201)&gt;0,"Bajo","")))</f>
        <v/>
      </c>
      <c r="AW201" s="57" t="str">
        <f t="shared" ref="AW201:AW264" si="41">IF(AV201="","",IF(AND(AT201="Bajo",AU201="Bajo",AV201="Bajo"),"Bajo",IF(AND(AT201="Alto",AU201="Alto",AV201="Alto"),"Alto",IF(COUNTIF(AT201:AV201,"Alto")=2,"Alto","Medio"))))</f>
        <v/>
      </c>
      <c r="AX201" s="37" t="str">
        <f>_xlfn.IFNA(VLOOKUP(AF201,Tipologia!$B$3:$H$17,4,FALSE),"")</f>
        <v/>
      </c>
      <c r="AY201" s="37" t="str">
        <f t="shared" ref="AY201:AY264" si="42">IF(AX201="Información_pública","IPB",IF(AX201="Información_Pública_Clasificada","IPC",IF(AX201="Información_Pública_Reservada","IPR",IF(AX201="",""))))</f>
        <v/>
      </c>
      <c r="AZ201" s="38" t="str">
        <f>_xlfn.IFNA(VLOOKUP(AF201,Tipologia!$B$3:$H$17,3,FALSE),"")</f>
        <v/>
      </c>
      <c r="BA201" s="38" t="str">
        <f>IFERROR(VLOOKUP(AF201,Tipologia!$B$3:$H$17,5,FALSE),"")</f>
        <v/>
      </c>
      <c r="BB201" s="38" t="str">
        <f>IFERROR(VLOOKUP(AF201,Tipologia!$B$3:$H$17,6,0),"")</f>
        <v/>
      </c>
      <c r="BC201" s="44"/>
      <c r="BD201" s="60"/>
      <c r="BE201" s="44"/>
      <c r="BF201" s="39"/>
      <c r="BG201" s="39"/>
      <c r="BH201" s="102"/>
    </row>
    <row r="202" spans="1:60" ht="90" customHeight="1" x14ac:dyDescent="0.2">
      <c r="A202" s="130" t="str">
        <f t="shared" ref="A202:A265" si="43">IFERROR(IF(B202="","",A201+1),"")</f>
        <v/>
      </c>
      <c r="B202" s="44"/>
      <c r="C202" s="34"/>
      <c r="D202" s="34"/>
      <c r="E202" s="34"/>
      <c r="F202" s="34"/>
      <c r="G202" s="44"/>
      <c r="H202" s="59"/>
      <c r="I202" s="59"/>
      <c r="J202" s="44"/>
      <c r="K202" s="44"/>
      <c r="L202" s="44"/>
      <c r="M202" s="44"/>
      <c r="N202" s="44"/>
      <c r="O202" s="44"/>
      <c r="P202" s="63"/>
      <c r="Q202" s="129"/>
      <c r="R202" s="60"/>
      <c r="S202" s="44"/>
      <c r="T202" s="44"/>
      <c r="U202" s="44"/>
      <c r="V202" s="60"/>
      <c r="W202" s="60"/>
      <c r="X202" s="44"/>
      <c r="Y202" s="44"/>
      <c r="Z202" s="44"/>
      <c r="AA202" s="44"/>
      <c r="AB202" s="44"/>
      <c r="AC202" s="44"/>
      <c r="AD202" s="44"/>
      <c r="AE202" s="34"/>
      <c r="AF202" s="34"/>
      <c r="AG202" s="34"/>
      <c r="AH202" s="58" t="str">
        <f t="shared" si="33"/>
        <v xml:space="preserve">  </v>
      </c>
      <c r="AI202" s="55"/>
      <c r="AJ202" s="58" t="str">
        <f t="shared" si="34"/>
        <v/>
      </c>
      <c r="AK202" s="34"/>
      <c r="AL202" s="35"/>
      <c r="AM202" s="58" t="str">
        <f t="shared" si="35"/>
        <v/>
      </c>
      <c r="AN202" s="36" t="str">
        <f>_xlfn.IFNA(VLOOKUP($AF202,Tipologia!$B$3:$H$17,2,FALSE),"")</f>
        <v/>
      </c>
      <c r="AO202" s="36" t="str">
        <f t="shared" si="36"/>
        <v/>
      </c>
      <c r="AP202" s="36" t="str">
        <f>_xlfn.IFNA(VLOOKUP(AG202,Tipologia!$A$20:$C$24,3,0),"")</f>
        <v/>
      </c>
      <c r="AQ202" s="36" t="str">
        <f t="shared" si="37"/>
        <v/>
      </c>
      <c r="AR202" s="36" t="str">
        <f>_xlfn.IFNA(VLOOKUP($AK202,Tipologia!$A$36:$B$40,2,FALSE),"")</f>
        <v/>
      </c>
      <c r="AS202" s="36" t="str">
        <f>_xlfn.IFNA(VLOOKUP(AL202,Tipologia!$A$44:$B$51,2,0),"")</f>
        <v/>
      </c>
      <c r="AT202" s="36" t="str">
        <f t="shared" si="38"/>
        <v xml:space="preserve">  </v>
      </c>
      <c r="AU202" s="36" t="str">
        <f t="shared" si="39"/>
        <v/>
      </c>
      <c r="AV202" s="36" t="str">
        <f t="shared" si="40"/>
        <v/>
      </c>
      <c r="AW202" s="57" t="str">
        <f t="shared" si="41"/>
        <v/>
      </c>
      <c r="AX202" s="37" t="str">
        <f>_xlfn.IFNA(VLOOKUP(AF202,Tipologia!$B$3:$H$17,4,FALSE),"")</f>
        <v/>
      </c>
      <c r="AY202" s="37" t="str">
        <f t="shared" si="42"/>
        <v/>
      </c>
      <c r="AZ202" s="38" t="str">
        <f>_xlfn.IFNA(VLOOKUP(AF202,Tipologia!$B$3:$H$17,3,FALSE),"")</f>
        <v/>
      </c>
      <c r="BA202" s="38" t="str">
        <f>IFERROR(VLOOKUP(AF202,Tipologia!$B$3:$H$17,5,FALSE),"")</f>
        <v/>
      </c>
      <c r="BB202" s="38" t="str">
        <f>IFERROR(VLOOKUP(AF202,Tipologia!$B$3:$H$17,6,0),"")</f>
        <v/>
      </c>
      <c r="BC202" s="44"/>
      <c r="BD202" s="60"/>
      <c r="BE202" s="44"/>
      <c r="BF202" s="39"/>
      <c r="BG202" s="39"/>
      <c r="BH202" s="102"/>
    </row>
    <row r="203" spans="1:60" ht="90" customHeight="1" x14ac:dyDescent="0.2">
      <c r="A203" s="130" t="str">
        <f t="shared" si="43"/>
        <v/>
      </c>
      <c r="B203" s="44"/>
      <c r="C203" s="34"/>
      <c r="D203" s="34"/>
      <c r="E203" s="34"/>
      <c r="F203" s="34"/>
      <c r="G203" s="44"/>
      <c r="H203" s="59"/>
      <c r="I203" s="59"/>
      <c r="J203" s="44"/>
      <c r="K203" s="44"/>
      <c r="L203" s="44"/>
      <c r="M203" s="44"/>
      <c r="N203" s="44"/>
      <c r="O203" s="44"/>
      <c r="P203" s="63"/>
      <c r="Q203" s="129"/>
      <c r="R203" s="60"/>
      <c r="S203" s="44"/>
      <c r="T203" s="44"/>
      <c r="U203" s="44"/>
      <c r="V203" s="60"/>
      <c r="W203" s="60"/>
      <c r="X203" s="44"/>
      <c r="Y203" s="44"/>
      <c r="Z203" s="44"/>
      <c r="AA203" s="44"/>
      <c r="AB203" s="44"/>
      <c r="AC203" s="44"/>
      <c r="AD203" s="44"/>
      <c r="AE203" s="34"/>
      <c r="AF203" s="34"/>
      <c r="AG203" s="34"/>
      <c r="AH203" s="58" t="str">
        <f t="shared" si="33"/>
        <v xml:space="preserve">  </v>
      </c>
      <c r="AI203" s="55"/>
      <c r="AJ203" s="58" t="str">
        <f t="shared" si="34"/>
        <v/>
      </c>
      <c r="AK203" s="34"/>
      <c r="AL203" s="35"/>
      <c r="AM203" s="58" t="str">
        <f t="shared" si="35"/>
        <v/>
      </c>
      <c r="AN203" s="36" t="str">
        <f>_xlfn.IFNA(VLOOKUP($AF203,Tipologia!$B$3:$H$17,2,FALSE),"")</f>
        <v/>
      </c>
      <c r="AO203" s="36" t="str">
        <f t="shared" si="36"/>
        <v/>
      </c>
      <c r="AP203" s="36" t="str">
        <f>_xlfn.IFNA(VLOOKUP(AG203,Tipologia!$A$20:$C$24,3,0),"")</f>
        <v/>
      </c>
      <c r="AQ203" s="36" t="str">
        <f t="shared" si="37"/>
        <v/>
      </c>
      <c r="AR203" s="36" t="str">
        <f>_xlfn.IFNA(VLOOKUP($AK203,Tipologia!$A$36:$B$40,2,FALSE),"")</f>
        <v/>
      </c>
      <c r="AS203" s="36" t="str">
        <f>_xlfn.IFNA(VLOOKUP(AL203,Tipologia!$A$44:$B$51,2,0),"")</f>
        <v/>
      </c>
      <c r="AT203" s="36" t="str">
        <f t="shared" si="38"/>
        <v xml:space="preserve">  </v>
      </c>
      <c r="AU203" s="36" t="str">
        <f t="shared" si="39"/>
        <v/>
      </c>
      <c r="AV203" s="36" t="str">
        <f t="shared" si="40"/>
        <v/>
      </c>
      <c r="AW203" s="57" t="str">
        <f t="shared" si="41"/>
        <v/>
      </c>
      <c r="AX203" s="37" t="str">
        <f>_xlfn.IFNA(VLOOKUP(AF203,Tipologia!$B$3:$H$17,4,FALSE),"")</f>
        <v/>
      </c>
      <c r="AY203" s="37" t="str">
        <f t="shared" si="42"/>
        <v/>
      </c>
      <c r="AZ203" s="38" t="str">
        <f>_xlfn.IFNA(VLOOKUP(AF203,Tipologia!$B$3:$H$17,3,FALSE),"")</f>
        <v/>
      </c>
      <c r="BA203" s="38" t="str">
        <f>IFERROR(VLOOKUP(AF203,Tipologia!$B$3:$H$17,5,FALSE),"")</f>
        <v/>
      </c>
      <c r="BB203" s="38" t="str">
        <f>IFERROR(VLOOKUP(AF203,Tipologia!$B$3:$H$17,6,0),"")</f>
        <v/>
      </c>
      <c r="BC203" s="44"/>
      <c r="BD203" s="60"/>
      <c r="BE203" s="44"/>
      <c r="BF203" s="39"/>
      <c r="BG203" s="39"/>
      <c r="BH203" s="102"/>
    </row>
    <row r="204" spans="1:60" ht="90" customHeight="1" x14ac:dyDescent="0.2">
      <c r="A204" s="130" t="str">
        <f t="shared" si="43"/>
        <v/>
      </c>
      <c r="B204" s="44"/>
      <c r="C204" s="34"/>
      <c r="D204" s="34"/>
      <c r="E204" s="34"/>
      <c r="F204" s="34"/>
      <c r="G204" s="44"/>
      <c r="H204" s="59"/>
      <c r="I204" s="59"/>
      <c r="J204" s="44"/>
      <c r="K204" s="44"/>
      <c r="L204" s="44"/>
      <c r="M204" s="44"/>
      <c r="N204" s="44"/>
      <c r="O204" s="44"/>
      <c r="P204" s="63"/>
      <c r="Q204" s="129"/>
      <c r="R204" s="60"/>
      <c r="S204" s="44"/>
      <c r="T204" s="44"/>
      <c r="U204" s="44"/>
      <c r="V204" s="60"/>
      <c r="W204" s="60"/>
      <c r="X204" s="44"/>
      <c r="Y204" s="44"/>
      <c r="Z204" s="44"/>
      <c r="AA204" s="44"/>
      <c r="AB204" s="44"/>
      <c r="AC204" s="44"/>
      <c r="AD204" s="44"/>
      <c r="AE204" s="34"/>
      <c r="AF204" s="34"/>
      <c r="AG204" s="34"/>
      <c r="AH204" s="58" t="str">
        <f t="shared" si="33"/>
        <v xml:space="preserve">  </v>
      </c>
      <c r="AI204" s="55"/>
      <c r="AJ204" s="58" t="str">
        <f t="shared" si="34"/>
        <v/>
      </c>
      <c r="AK204" s="34"/>
      <c r="AL204" s="35"/>
      <c r="AM204" s="58" t="str">
        <f t="shared" si="35"/>
        <v/>
      </c>
      <c r="AN204" s="36" t="str">
        <f>_xlfn.IFNA(VLOOKUP($AF204,Tipologia!$B$3:$H$17,2,FALSE),"")</f>
        <v/>
      </c>
      <c r="AO204" s="36" t="str">
        <f t="shared" si="36"/>
        <v/>
      </c>
      <c r="AP204" s="36" t="str">
        <f>_xlfn.IFNA(VLOOKUP(AG204,Tipologia!$A$20:$C$24,3,0),"")</f>
        <v/>
      </c>
      <c r="AQ204" s="36" t="str">
        <f t="shared" si="37"/>
        <v/>
      </c>
      <c r="AR204" s="36" t="str">
        <f>_xlfn.IFNA(VLOOKUP($AK204,Tipologia!$A$36:$B$40,2,FALSE),"")</f>
        <v/>
      </c>
      <c r="AS204" s="36" t="str">
        <f>_xlfn.IFNA(VLOOKUP(AL204,Tipologia!$A$44:$B$51,2,0),"")</f>
        <v/>
      </c>
      <c r="AT204" s="36" t="str">
        <f t="shared" si="38"/>
        <v xml:space="preserve">  </v>
      </c>
      <c r="AU204" s="36" t="str">
        <f t="shared" si="39"/>
        <v/>
      </c>
      <c r="AV204" s="36" t="str">
        <f t="shared" si="40"/>
        <v/>
      </c>
      <c r="AW204" s="57" t="str">
        <f t="shared" si="41"/>
        <v/>
      </c>
      <c r="AX204" s="37" t="str">
        <f>_xlfn.IFNA(VLOOKUP(AF204,Tipologia!$B$3:$H$17,4,FALSE),"")</f>
        <v/>
      </c>
      <c r="AY204" s="37" t="str">
        <f t="shared" si="42"/>
        <v/>
      </c>
      <c r="AZ204" s="38" t="str">
        <f>_xlfn.IFNA(VLOOKUP(AF204,Tipologia!$B$3:$H$17,3,FALSE),"")</f>
        <v/>
      </c>
      <c r="BA204" s="38" t="str">
        <f>IFERROR(VLOOKUP(AF204,Tipologia!$B$3:$H$17,5,FALSE),"")</f>
        <v/>
      </c>
      <c r="BB204" s="38" t="str">
        <f>IFERROR(VLOOKUP(AF204,Tipologia!$B$3:$H$17,6,0),"")</f>
        <v/>
      </c>
      <c r="BC204" s="44"/>
      <c r="BD204" s="60"/>
      <c r="BE204" s="44"/>
      <c r="BF204" s="39"/>
      <c r="BG204" s="39"/>
      <c r="BH204" s="102"/>
    </row>
    <row r="205" spans="1:60" ht="90" customHeight="1" x14ac:dyDescent="0.2">
      <c r="A205" s="130" t="str">
        <f t="shared" si="43"/>
        <v/>
      </c>
      <c r="B205" s="44"/>
      <c r="C205" s="34"/>
      <c r="D205" s="34"/>
      <c r="E205" s="34"/>
      <c r="F205" s="34"/>
      <c r="G205" s="44"/>
      <c r="H205" s="59"/>
      <c r="I205" s="59"/>
      <c r="J205" s="44"/>
      <c r="K205" s="44"/>
      <c r="L205" s="44"/>
      <c r="M205" s="44"/>
      <c r="N205" s="44"/>
      <c r="O205" s="44"/>
      <c r="P205" s="63"/>
      <c r="Q205" s="129"/>
      <c r="R205" s="60"/>
      <c r="S205" s="44"/>
      <c r="T205" s="44"/>
      <c r="U205" s="44"/>
      <c r="V205" s="60"/>
      <c r="W205" s="60"/>
      <c r="X205" s="44"/>
      <c r="Y205" s="44"/>
      <c r="Z205" s="44"/>
      <c r="AA205" s="44"/>
      <c r="AB205" s="44"/>
      <c r="AC205" s="44"/>
      <c r="AD205" s="44"/>
      <c r="AE205" s="34"/>
      <c r="AF205" s="34"/>
      <c r="AG205" s="34"/>
      <c r="AH205" s="58" t="str">
        <f t="shared" si="33"/>
        <v xml:space="preserve">  </v>
      </c>
      <c r="AI205" s="55"/>
      <c r="AJ205" s="58" t="str">
        <f t="shared" si="34"/>
        <v/>
      </c>
      <c r="AK205" s="34"/>
      <c r="AL205" s="35"/>
      <c r="AM205" s="58" t="str">
        <f t="shared" si="35"/>
        <v/>
      </c>
      <c r="AN205" s="36" t="str">
        <f>_xlfn.IFNA(VLOOKUP($AF205,Tipologia!$B$3:$H$17,2,FALSE),"")</f>
        <v/>
      </c>
      <c r="AO205" s="36" t="str">
        <f t="shared" si="36"/>
        <v/>
      </c>
      <c r="AP205" s="36" t="str">
        <f>_xlfn.IFNA(VLOOKUP(AG205,Tipologia!$A$20:$C$24,3,0),"")</f>
        <v/>
      </c>
      <c r="AQ205" s="36" t="str">
        <f t="shared" si="37"/>
        <v/>
      </c>
      <c r="AR205" s="36" t="str">
        <f>_xlfn.IFNA(VLOOKUP($AK205,Tipologia!$A$36:$B$40,2,FALSE),"")</f>
        <v/>
      </c>
      <c r="AS205" s="36" t="str">
        <f>_xlfn.IFNA(VLOOKUP(AL205,Tipologia!$A$44:$B$51,2,0),"")</f>
        <v/>
      </c>
      <c r="AT205" s="36" t="str">
        <f t="shared" si="38"/>
        <v xml:space="preserve">  </v>
      </c>
      <c r="AU205" s="36" t="str">
        <f t="shared" si="39"/>
        <v/>
      </c>
      <c r="AV205" s="36" t="str">
        <f t="shared" si="40"/>
        <v/>
      </c>
      <c r="AW205" s="57" t="str">
        <f t="shared" si="41"/>
        <v/>
      </c>
      <c r="AX205" s="37" t="str">
        <f>_xlfn.IFNA(VLOOKUP(AF205,Tipologia!$B$3:$H$17,4,FALSE),"")</f>
        <v/>
      </c>
      <c r="AY205" s="37" t="str">
        <f t="shared" si="42"/>
        <v/>
      </c>
      <c r="AZ205" s="38" t="str">
        <f>_xlfn.IFNA(VLOOKUP(AF205,Tipologia!$B$3:$H$17,3,FALSE),"")</f>
        <v/>
      </c>
      <c r="BA205" s="38" t="str">
        <f>IFERROR(VLOOKUP(AF205,Tipologia!$B$3:$H$17,5,FALSE),"")</f>
        <v/>
      </c>
      <c r="BB205" s="38" t="str">
        <f>IFERROR(VLOOKUP(AF205,Tipologia!$B$3:$H$17,6,0),"")</f>
        <v/>
      </c>
      <c r="BC205" s="44"/>
      <c r="BD205" s="60"/>
      <c r="BE205" s="44"/>
      <c r="BF205" s="39"/>
      <c r="BG205" s="39"/>
      <c r="BH205" s="102"/>
    </row>
    <row r="206" spans="1:60" ht="90" customHeight="1" x14ac:dyDescent="0.2">
      <c r="A206" s="130" t="str">
        <f t="shared" si="43"/>
        <v/>
      </c>
      <c r="B206" s="44"/>
      <c r="C206" s="34"/>
      <c r="D206" s="34"/>
      <c r="E206" s="34"/>
      <c r="F206" s="34"/>
      <c r="G206" s="44"/>
      <c r="H206" s="59"/>
      <c r="I206" s="59"/>
      <c r="J206" s="44"/>
      <c r="K206" s="44"/>
      <c r="L206" s="44"/>
      <c r="M206" s="44"/>
      <c r="N206" s="44"/>
      <c r="O206" s="44"/>
      <c r="P206" s="63"/>
      <c r="Q206" s="129"/>
      <c r="R206" s="60"/>
      <c r="S206" s="44"/>
      <c r="T206" s="44"/>
      <c r="U206" s="44"/>
      <c r="V206" s="60"/>
      <c r="W206" s="60"/>
      <c r="X206" s="44"/>
      <c r="Y206" s="44"/>
      <c r="Z206" s="44"/>
      <c r="AA206" s="44"/>
      <c r="AB206" s="44"/>
      <c r="AC206" s="44"/>
      <c r="AD206" s="44"/>
      <c r="AE206" s="34"/>
      <c r="AF206" s="34"/>
      <c r="AG206" s="34"/>
      <c r="AH206" s="58" t="str">
        <f t="shared" si="33"/>
        <v xml:space="preserve">  </v>
      </c>
      <c r="AI206" s="55"/>
      <c r="AJ206" s="58" t="str">
        <f t="shared" si="34"/>
        <v/>
      </c>
      <c r="AK206" s="34"/>
      <c r="AL206" s="35"/>
      <c r="AM206" s="58" t="str">
        <f t="shared" si="35"/>
        <v/>
      </c>
      <c r="AN206" s="36" t="str">
        <f>_xlfn.IFNA(VLOOKUP($AF206,Tipologia!$B$3:$H$17,2,FALSE),"")</f>
        <v/>
      </c>
      <c r="AO206" s="36" t="str">
        <f t="shared" si="36"/>
        <v/>
      </c>
      <c r="AP206" s="36" t="str">
        <f>_xlfn.IFNA(VLOOKUP(AG206,Tipologia!$A$20:$C$24,3,0),"")</f>
        <v/>
      </c>
      <c r="AQ206" s="36" t="str">
        <f t="shared" si="37"/>
        <v/>
      </c>
      <c r="AR206" s="36" t="str">
        <f>_xlfn.IFNA(VLOOKUP($AK206,Tipologia!$A$36:$B$40,2,FALSE),"")</f>
        <v/>
      </c>
      <c r="AS206" s="36" t="str">
        <f>_xlfn.IFNA(VLOOKUP(AL206,Tipologia!$A$44:$B$51,2,0),"")</f>
        <v/>
      </c>
      <c r="AT206" s="36" t="str">
        <f t="shared" si="38"/>
        <v xml:space="preserve">  </v>
      </c>
      <c r="AU206" s="36" t="str">
        <f t="shared" si="39"/>
        <v/>
      </c>
      <c r="AV206" s="36" t="str">
        <f t="shared" si="40"/>
        <v/>
      </c>
      <c r="AW206" s="57" t="str">
        <f t="shared" si="41"/>
        <v/>
      </c>
      <c r="AX206" s="37" t="str">
        <f>_xlfn.IFNA(VLOOKUP(AF206,Tipologia!$B$3:$H$17,4,FALSE),"")</f>
        <v/>
      </c>
      <c r="AY206" s="37" t="str">
        <f t="shared" si="42"/>
        <v/>
      </c>
      <c r="AZ206" s="38" t="str">
        <f>_xlfn.IFNA(VLOOKUP(AF206,Tipologia!$B$3:$H$17,3,FALSE),"")</f>
        <v/>
      </c>
      <c r="BA206" s="38" t="str">
        <f>IFERROR(VLOOKUP(AF206,Tipologia!$B$3:$H$17,5,FALSE),"")</f>
        <v/>
      </c>
      <c r="BB206" s="38" t="str">
        <f>IFERROR(VLOOKUP(AF206,Tipologia!$B$3:$H$17,6,0),"")</f>
        <v/>
      </c>
      <c r="BC206" s="44"/>
      <c r="BD206" s="60"/>
      <c r="BE206" s="44"/>
      <c r="BF206" s="39"/>
      <c r="BG206" s="39"/>
      <c r="BH206" s="102"/>
    </row>
    <row r="207" spans="1:60" ht="90" customHeight="1" x14ac:dyDescent="0.2">
      <c r="A207" s="130" t="str">
        <f t="shared" si="43"/>
        <v/>
      </c>
      <c r="B207" s="44"/>
      <c r="C207" s="34"/>
      <c r="D207" s="34"/>
      <c r="E207" s="34"/>
      <c r="F207" s="34"/>
      <c r="G207" s="44"/>
      <c r="H207" s="59"/>
      <c r="I207" s="59"/>
      <c r="J207" s="44"/>
      <c r="K207" s="44"/>
      <c r="L207" s="44"/>
      <c r="M207" s="44"/>
      <c r="N207" s="44"/>
      <c r="O207" s="44"/>
      <c r="P207" s="63"/>
      <c r="Q207" s="129"/>
      <c r="R207" s="60"/>
      <c r="S207" s="44"/>
      <c r="T207" s="44"/>
      <c r="U207" s="44"/>
      <c r="V207" s="60"/>
      <c r="W207" s="60"/>
      <c r="X207" s="44"/>
      <c r="Y207" s="44"/>
      <c r="Z207" s="44"/>
      <c r="AA207" s="44"/>
      <c r="AB207" s="44"/>
      <c r="AC207" s="44"/>
      <c r="AD207" s="44"/>
      <c r="AE207" s="34"/>
      <c r="AF207" s="34"/>
      <c r="AG207" s="34"/>
      <c r="AH207" s="58" t="str">
        <f t="shared" si="33"/>
        <v xml:space="preserve">  </v>
      </c>
      <c r="AI207" s="55"/>
      <c r="AJ207" s="58" t="str">
        <f t="shared" si="34"/>
        <v/>
      </c>
      <c r="AK207" s="34"/>
      <c r="AL207" s="35"/>
      <c r="AM207" s="58" t="str">
        <f t="shared" si="35"/>
        <v/>
      </c>
      <c r="AN207" s="36" t="str">
        <f>_xlfn.IFNA(VLOOKUP($AF207,Tipologia!$B$3:$H$17,2,FALSE),"")</f>
        <v/>
      </c>
      <c r="AO207" s="36" t="str">
        <f t="shared" si="36"/>
        <v/>
      </c>
      <c r="AP207" s="36" t="str">
        <f>_xlfn.IFNA(VLOOKUP(AG207,Tipologia!$A$20:$C$24,3,0),"")</f>
        <v/>
      </c>
      <c r="AQ207" s="36" t="str">
        <f t="shared" si="37"/>
        <v/>
      </c>
      <c r="AR207" s="36" t="str">
        <f>_xlfn.IFNA(VLOOKUP($AK207,Tipologia!$A$36:$B$40,2,FALSE),"")</f>
        <v/>
      </c>
      <c r="AS207" s="36" t="str">
        <f>_xlfn.IFNA(VLOOKUP(AL207,Tipologia!$A$44:$B$51,2,0),"")</f>
        <v/>
      </c>
      <c r="AT207" s="36" t="str">
        <f t="shared" si="38"/>
        <v xml:space="preserve">  </v>
      </c>
      <c r="AU207" s="36" t="str">
        <f t="shared" si="39"/>
        <v/>
      </c>
      <c r="AV207" s="36" t="str">
        <f t="shared" si="40"/>
        <v/>
      </c>
      <c r="AW207" s="57" t="str">
        <f t="shared" si="41"/>
        <v/>
      </c>
      <c r="AX207" s="37" t="str">
        <f>_xlfn.IFNA(VLOOKUP(AF207,Tipologia!$B$3:$H$17,4,FALSE),"")</f>
        <v/>
      </c>
      <c r="AY207" s="37" t="str">
        <f t="shared" si="42"/>
        <v/>
      </c>
      <c r="AZ207" s="38" t="str">
        <f>_xlfn.IFNA(VLOOKUP(AF207,Tipologia!$B$3:$H$17,3,FALSE),"")</f>
        <v/>
      </c>
      <c r="BA207" s="38" t="str">
        <f>IFERROR(VLOOKUP(AF207,Tipologia!$B$3:$H$17,5,FALSE),"")</f>
        <v/>
      </c>
      <c r="BB207" s="38" t="str">
        <f>IFERROR(VLOOKUP(AF207,Tipologia!$B$3:$H$17,6,0),"")</f>
        <v/>
      </c>
      <c r="BC207" s="44"/>
      <c r="BD207" s="60"/>
      <c r="BE207" s="44"/>
      <c r="BF207" s="39"/>
      <c r="BG207" s="39"/>
      <c r="BH207" s="102"/>
    </row>
    <row r="208" spans="1:60" ht="90" customHeight="1" x14ac:dyDescent="0.2">
      <c r="A208" s="130" t="str">
        <f t="shared" si="43"/>
        <v/>
      </c>
      <c r="B208" s="44"/>
      <c r="C208" s="34"/>
      <c r="D208" s="34"/>
      <c r="E208" s="34"/>
      <c r="F208" s="34"/>
      <c r="G208" s="44"/>
      <c r="H208" s="59"/>
      <c r="I208" s="59"/>
      <c r="J208" s="44"/>
      <c r="K208" s="44"/>
      <c r="L208" s="44"/>
      <c r="M208" s="44"/>
      <c r="N208" s="44"/>
      <c r="O208" s="44"/>
      <c r="P208" s="63"/>
      <c r="Q208" s="129"/>
      <c r="R208" s="60"/>
      <c r="S208" s="44"/>
      <c r="T208" s="44"/>
      <c r="U208" s="44"/>
      <c r="V208" s="60"/>
      <c r="W208" s="60"/>
      <c r="X208" s="44"/>
      <c r="Y208" s="44"/>
      <c r="Z208" s="44"/>
      <c r="AA208" s="44"/>
      <c r="AB208" s="44"/>
      <c r="AC208" s="44"/>
      <c r="AD208" s="44"/>
      <c r="AE208" s="34"/>
      <c r="AF208" s="34"/>
      <c r="AG208" s="34"/>
      <c r="AH208" s="58" t="str">
        <f t="shared" si="33"/>
        <v xml:space="preserve">  </v>
      </c>
      <c r="AI208" s="55"/>
      <c r="AJ208" s="58" t="str">
        <f t="shared" si="34"/>
        <v/>
      </c>
      <c r="AK208" s="34"/>
      <c r="AL208" s="35"/>
      <c r="AM208" s="58" t="str">
        <f t="shared" si="35"/>
        <v/>
      </c>
      <c r="AN208" s="36" t="str">
        <f>_xlfn.IFNA(VLOOKUP($AF208,Tipologia!$B$3:$H$17,2,FALSE),"")</f>
        <v/>
      </c>
      <c r="AO208" s="36" t="str">
        <f t="shared" si="36"/>
        <v/>
      </c>
      <c r="AP208" s="36" t="str">
        <f>_xlfn.IFNA(VLOOKUP(AG208,Tipologia!$A$20:$C$24,3,0),"")</f>
        <v/>
      </c>
      <c r="AQ208" s="36" t="str">
        <f t="shared" si="37"/>
        <v/>
      </c>
      <c r="AR208" s="36" t="str">
        <f>_xlfn.IFNA(VLOOKUP($AK208,Tipologia!$A$36:$B$40,2,FALSE),"")</f>
        <v/>
      </c>
      <c r="AS208" s="36" t="str">
        <f>_xlfn.IFNA(VLOOKUP(AL208,Tipologia!$A$44:$B$51,2,0),"")</f>
        <v/>
      </c>
      <c r="AT208" s="36" t="str">
        <f t="shared" si="38"/>
        <v xml:space="preserve">  </v>
      </c>
      <c r="AU208" s="36" t="str">
        <f t="shared" si="39"/>
        <v/>
      </c>
      <c r="AV208" s="36" t="str">
        <f t="shared" si="40"/>
        <v/>
      </c>
      <c r="AW208" s="57" t="str">
        <f t="shared" si="41"/>
        <v/>
      </c>
      <c r="AX208" s="37" t="str">
        <f>_xlfn.IFNA(VLOOKUP(AF208,Tipologia!$B$3:$H$17,4,FALSE),"")</f>
        <v/>
      </c>
      <c r="AY208" s="37" t="str">
        <f t="shared" si="42"/>
        <v/>
      </c>
      <c r="AZ208" s="38" t="str">
        <f>_xlfn.IFNA(VLOOKUP(AF208,Tipologia!$B$3:$H$17,3,FALSE),"")</f>
        <v/>
      </c>
      <c r="BA208" s="38" t="str">
        <f>IFERROR(VLOOKUP(AF208,Tipologia!$B$3:$H$17,5,FALSE),"")</f>
        <v/>
      </c>
      <c r="BB208" s="38" t="str">
        <f>IFERROR(VLOOKUP(AF208,Tipologia!$B$3:$H$17,6,0),"")</f>
        <v/>
      </c>
      <c r="BC208" s="44"/>
      <c r="BD208" s="60"/>
      <c r="BE208" s="44"/>
      <c r="BF208" s="39"/>
      <c r="BG208" s="39"/>
      <c r="BH208" s="102"/>
    </row>
    <row r="209" spans="1:60" ht="90" customHeight="1" x14ac:dyDescent="0.2">
      <c r="A209" s="130" t="str">
        <f t="shared" si="43"/>
        <v/>
      </c>
      <c r="B209" s="44"/>
      <c r="C209" s="34"/>
      <c r="D209" s="34"/>
      <c r="E209" s="34"/>
      <c r="F209" s="34"/>
      <c r="G209" s="44"/>
      <c r="H209" s="59"/>
      <c r="I209" s="59"/>
      <c r="J209" s="44"/>
      <c r="K209" s="44"/>
      <c r="L209" s="44"/>
      <c r="M209" s="44"/>
      <c r="N209" s="44"/>
      <c r="O209" s="44"/>
      <c r="P209" s="63"/>
      <c r="Q209" s="129"/>
      <c r="R209" s="60"/>
      <c r="S209" s="44"/>
      <c r="T209" s="44"/>
      <c r="U209" s="44"/>
      <c r="V209" s="60"/>
      <c r="W209" s="60"/>
      <c r="X209" s="44"/>
      <c r="Y209" s="44"/>
      <c r="Z209" s="44"/>
      <c r="AA209" s="44"/>
      <c r="AB209" s="44"/>
      <c r="AC209" s="44"/>
      <c r="AD209" s="44"/>
      <c r="AE209" s="34"/>
      <c r="AF209" s="34"/>
      <c r="AG209" s="34"/>
      <c r="AH209" s="58" t="str">
        <f t="shared" si="33"/>
        <v xml:space="preserve">  </v>
      </c>
      <c r="AI209" s="55"/>
      <c r="AJ209" s="58" t="str">
        <f t="shared" si="34"/>
        <v/>
      </c>
      <c r="AK209" s="34"/>
      <c r="AL209" s="35"/>
      <c r="AM209" s="58" t="str">
        <f t="shared" si="35"/>
        <v/>
      </c>
      <c r="AN209" s="36" t="str">
        <f>_xlfn.IFNA(VLOOKUP($AF209,Tipologia!$B$3:$H$17,2,FALSE),"")</f>
        <v/>
      </c>
      <c r="AO209" s="36" t="str">
        <f t="shared" si="36"/>
        <v/>
      </c>
      <c r="AP209" s="36" t="str">
        <f>_xlfn.IFNA(VLOOKUP(AG209,Tipologia!$A$20:$C$24,3,0),"")</f>
        <v/>
      </c>
      <c r="AQ209" s="36" t="str">
        <f t="shared" si="37"/>
        <v/>
      </c>
      <c r="AR209" s="36" t="str">
        <f>_xlfn.IFNA(VLOOKUP($AK209,Tipologia!$A$36:$B$40,2,FALSE),"")</f>
        <v/>
      </c>
      <c r="AS209" s="36" t="str">
        <f>_xlfn.IFNA(VLOOKUP(AL209,Tipologia!$A$44:$B$51,2,0),"")</f>
        <v/>
      </c>
      <c r="AT209" s="36" t="str">
        <f t="shared" si="38"/>
        <v xml:space="preserve">  </v>
      </c>
      <c r="AU209" s="36" t="str">
        <f t="shared" si="39"/>
        <v/>
      </c>
      <c r="AV209" s="36" t="str">
        <f t="shared" si="40"/>
        <v/>
      </c>
      <c r="AW209" s="57" t="str">
        <f t="shared" si="41"/>
        <v/>
      </c>
      <c r="AX209" s="37" t="str">
        <f>_xlfn.IFNA(VLOOKUP(AF209,Tipologia!$B$3:$H$17,4,FALSE),"")</f>
        <v/>
      </c>
      <c r="AY209" s="37" t="str">
        <f t="shared" si="42"/>
        <v/>
      </c>
      <c r="AZ209" s="38" t="str">
        <f>_xlfn.IFNA(VLOOKUP(AF209,Tipologia!$B$3:$H$17,3,FALSE),"")</f>
        <v/>
      </c>
      <c r="BA209" s="38" t="str">
        <f>IFERROR(VLOOKUP(AF209,Tipologia!$B$3:$H$17,5,FALSE),"")</f>
        <v/>
      </c>
      <c r="BB209" s="38" t="str">
        <f>IFERROR(VLOOKUP(AF209,Tipologia!$B$3:$H$17,6,0),"")</f>
        <v/>
      </c>
      <c r="BC209" s="44"/>
      <c r="BD209" s="60"/>
      <c r="BE209" s="44"/>
      <c r="BF209" s="39"/>
      <c r="BG209" s="39"/>
      <c r="BH209" s="102"/>
    </row>
    <row r="210" spans="1:60" ht="90" customHeight="1" x14ac:dyDescent="0.2">
      <c r="A210" s="130" t="str">
        <f t="shared" si="43"/>
        <v/>
      </c>
      <c r="B210" s="44"/>
      <c r="C210" s="34"/>
      <c r="D210" s="34"/>
      <c r="E210" s="34"/>
      <c r="F210" s="34"/>
      <c r="G210" s="44"/>
      <c r="H210" s="59"/>
      <c r="I210" s="59"/>
      <c r="J210" s="44"/>
      <c r="K210" s="44"/>
      <c r="L210" s="44"/>
      <c r="M210" s="44"/>
      <c r="N210" s="44"/>
      <c r="O210" s="44"/>
      <c r="P210" s="63"/>
      <c r="Q210" s="129"/>
      <c r="R210" s="60"/>
      <c r="S210" s="44"/>
      <c r="T210" s="44"/>
      <c r="U210" s="44"/>
      <c r="V210" s="60"/>
      <c r="W210" s="60"/>
      <c r="X210" s="44"/>
      <c r="Y210" s="44"/>
      <c r="Z210" s="44"/>
      <c r="AA210" s="44"/>
      <c r="AB210" s="44"/>
      <c r="AC210" s="44"/>
      <c r="AD210" s="44"/>
      <c r="AE210" s="34"/>
      <c r="AF210" s="34"/>
      <c r="AG210" s="34"/>
      <c r="AH210" s="58" t="str">
        <f t="shared" si="33"/>
        <v xml:space="preserve">  </v>
      </c>
      <c r="AI210" s="55"/>
      <c r="AJ210" s="58" t="str">
        <f t="shared" si="34"/>
        <v/>
      </c>
      <c r="AK210" s="34"/>
      <c r="AL210" s="35"/>
      <c r="AM210" s="58" t="str">
        <f t="shared" si="35"/>
        <v/>
      </c>
      <c r="AN210" s="36" t="str">
        <f>_xlfn.IFNA(VLOOKUP($AF210,Tipologia!$B$3:$H$17,2,FALSE),"")</f>
        <v/>
      </c>
      <c r="AO210" s="36" t="str">
        <f t="shared" si="36"/>
        <v/>
      </c>
      <c r="AP210" s="36" t="str">
        <f>_xlfn.IFNA(VLOOKUP(AG210,Tipologia!$A$20:$C$24,3,0),"")</f>
        <v/>
      </c>
      <c r="AQ210" s="36" t="str">
        <f t="shared" si="37"/>
        <v/>
      </c>
      <c r="AR210" s="36" t="str">
        <f>_xlfn.IFNA(VLOOKUP($AK210,Tipologia!$A$36:$B$40,2,FALSE),"")</f>
        <v/>
      </c>
      <c r="AS210" s="36" t="str">
        <f>_xlfn.IFNA(VLOOKUP(AL210,Tipologia!$A$44:$B$51,2,0),"")</f>
        <v/>
      </c>
      <c r="AT210" s="36" t="str">
        <f t="shared" si="38"/>
        <v xml:space="preserve">  </v>
      </c>
      <c r="AU210" s="36" t="str">
        <f t="shared" si="39"/>
        <v/>
      </c>
      <c r="AV210" s="36" t="str">
        <f t="shared" si="40"/>
        <v/>
      </c>
      <c r="AW210" s="57" t="str">
        <f t="shared" si="41"/>
        <v/>
      </c>
      <c r="AX210" s="37" t="str">
        <f>_xlfn.IFNA(VLOOKUP(AF210,Tipologia!$B$3:$H$17,4,FALSE),"")</f>
        <v/>
      </c>
      <c r="AY210" s="37" t="str">
        <f t="shared" si="42"/>
        <v/>
      </c>
      <c r="AZ210" s="38" t="str">
        <f>_xlfn.IFNA(VLOOKUP(AF210,Tipologia!$B$3:$H$17,3,FALSE),"")</f>
        <v/>
      </c>
      <c r="BA210" s="38" t="str">
        <f>IFERROR(VLOOKUP(AF210,Tipologia!$B$3:$H$17,5,FALSE),"")</f>
        <v/>
      </c>
      <c r="BB210" s="38" t="str">
        <f>IFERROR(VLOOKUP(AF210,Tipologia!$B$3:$H$17,6,0),"")</f>
        <v/>
      </c>
      <c r="BC210" s="44"/>
      <c r="BD210" s="60"/>
      <c r="BE210" s="44"/>
      <c r="BF210" s="39"/>
      <c r="BG210" s="39"/>
      <c r="BH210" s="102"/>
    </row>
    <row r="211" spans="1:60" ht="90" customHeight="1" x14ac:dyDescent="0.2">
      <c r="A211" s="130" t="str">
        <f t="shared" si="43"/>
        <v/>
      </c>
      <c r="B211" s="44"/>
      <c r="C211" s="34"/>
      <c r="D211" s="34"/>
      <c r="E211" s="34"/>
      <c r="F211" s="34"/>
      <c r="G211" s="44"/>
      <c r="H211" s="59"/>
      <c r="I211" s="59"/>
      <c r="J211" s="44"/>
      <c r="K211" s="44"/>
      <c r="L211" s="44"/>
      <c r="M211" s="44"/>
      <c r="N211" s="44"/>
      <c r="O211" s="44"/>
      <c r="P211" s="63"/>
      <c r="Q211" s="129"/>
      <c r="R211" s="60"/>
      <c r="S211" s="44"/>
      <c r="T211" s="44"/>
      <c r="U211" s="44"/>
      <c r="V211" s="60"/>
      <c r="W211" s="60"/>
      <c r="X211" s="44"/>
      <c r="Y211" s="44"/>
      <c r="Z211" s="44"/>
      <c r="AA211" s="44"/>
      <c r="AB211" s="44"/>
      <c r="AC211" s="44"/>
      <c r="AD211" s="44"/>
      <c r="AE211" s="34"/>
      <c r="AF211" s="34"/>
      <c r="AG211" s="34"/>
      <c r="AH211" s="58" t="str">
        <f t="shared" si="33"/>
        <v xml:space="preserve">  </v>
      </c>
      <c r="AI211" s="55"/>
      <c r="AJ211" s="58" t="str">
        <f t="shared" si="34"/>
        <v/>
      </c>
      <c r="AK211" s="34"/>
      <c r="AL211" s="35"/>
      <c r="AM211" s="58" t="str">
        <f t="shared" si="35"/>
        <v/>
      </c>
      <c r="AN211" s="36" t="str">
        <f>_xlfn.IFNA(VLOOKUP($AF211,Tipologia!$B$3:$H$17,2,FALSE),"")</f>
        <v/>
      </c>
      <c r="AO211" s="36" t="str">
        <f t="shared" si="36"/>
        <v/>
      </c>
      <c r="AP211" s="36" t="str">
        <f>_xlfn.IFNA(VLOOKUP(AG211,Tipologia!$A$20:$C$24,3,0),"")</f>
        <v/>
      </c>
      <c r="AQ211" s="36" t="str">
        <f t="shared" si="37"/>
        <v/>
      </c>
      <c r="AR211" s="36" t="str">
        <f>_xlfn.IFNA(VLOOKUP($AK211,Tipologia!$A$36:$B$40,2,FALSE),"")</f>
        <v/>
      </c>
      <c r="AS211" s="36" t="str">
        <f>_xlfn.IFNA(VLOOKUP(AL211,Tipologia!$A$44:$B$51,2,0),"")</f>
        <v/>
      </c>
      <c r="AT211" s="36" t="str">
        <f t="shared" si="38"/>
        <v xml:space="preserve">  </v>
      </c>
      <c r="AU211" s="36" t="str">
        <f t="shared" si="39"/>
        <v/>
      </c>
      <c r="AV211" s="36" t="str">
        <f t="shared" si="40"/>
        <v/>
      </c>
      <c r="AW211" s="57" t="str">
        <f t="shared" si="41"/>
        <v/>
      </c>
      <c r="AX211" s="37" t="str">
        <f>_xlfn.IFNA(VLOOKUP(AF211,Tipologia!$B$3:$H$17,4,FALSE),"")</f>
        <v/>
      </c>
      <c r="AY211" s="37" t="str">
        <f t="shared" si="42"/>
        <v/>
      </c>
      <c r="AZ211" s="38" t="str">
        <f>_xlfn.IFNA(VLOOKUP(AF211,Tipologia!$B$3:$H$17,3,FALSE),"")</f>
        <v/>
      </c>
      <c r="BA211" s="38" t="str">
        <f>IFERROR(VLOOKUP(AF211,Tipologia!$B$3:$H$17,5,FALSE),"")</f>
        <v/>
      </c>
      <c r="BB211" s="38" t="str">
        <f>IFERROR(VLOOKUP(AF211,Tipologia!$B$3:$H$17,6,0),"")</f>
        <v/>
      </c>
      <c r="BC211" s="44"/>
      <c r="BD211" s="60"/>
      <c r="BE211" s="44"/>
      <c r="BF211" s="39"/>
      <c r="BG211" s="39"/>
      <c r="BH211" s="102"/>
    </row>
    <row r="212" spans="1:60" ht="90" customHeight="1" x14ac:dyDescent="0.2">
      <c r="A212" s="130" t="str">
        <f t="shared" si="43"/>
        <v/>
      </c>
      <c r="B212" s="44"/>
      <c r="C212" s="34"/>
      <c r="D212" s="34"/>
      <c r="E212" s="34"/>
      <c r="F212" s="34"/>
      <c r="G212" s="44"/>
      <c r="H212" s="59"/>
      <c r="I212" s="59"/>
      <c r="J212" s="44"/>
      <c r="K212" s="44"/>
      <c r="L212" s="44"/>
      <c r="M212" s="44"/>
      <c r="N212" s="44"/>
      <c r="O212" s="44"/>
      <c r="P212" s="63"/>
      <c r="Q212" s="129"/>
      <c r="R212" s="60"/>
      <c r="S212" s="44"/>
      <c r="T212" s="44"/>
      <c r="U212" s="44"/>
      <c r="V212" s="60"/>
      <c r="W212" s="60"/>
      <c r="X212" s="44"/>
      <c r="Y212" s="44"/>
      <c r="Z212" s="44"/>
      <c r="AA212" s="44"/>
      <c r="AB212" s="44"/>
      <c r="AC212" s="44"/>
      <c r="AD212" s="44"/>
      <c r="AE212" s="34"/>
      <c r="AF212" s="34"/>
      <c r="AG212" s="34"/>
      <c r="AH212" s="58" t="str">
        <f t="shared" si="33"/>
        <v xml:space="preserve">  </v>
      </c>
      <c r="AI212" s="55"/>
      <c r="AJ212" s="58" t="str">
        <f t="shared" si="34"/>
        <v/>
      </c>
      <c r="AK212" s="34"/>
      <c r="AL212" s="35"/>
      <c r="AM212" s="58" t="str">
        <f t="shared" si="35"/>
        <v/>
      </c>
      <c r="AN212" s="36" t="str">
        <f>_xlfn.IFNA(VLOOKUP($AF212,Tipologia!$B$3:$H$17,2,FALSE),"")</f>
        <v/>
      </c>
      <c r="AO212" s="36" t="str">
        <f t="shared" si="36"/>
        <v/>
      </c>
      <c r="AP212" s="36" t="str">
        <f>_xlfn.IFNA(VLOOKUP(AG212,Tipologia!$A$20:$C$24,3,0),"")</f>
        <v/>
      </c>
      <c r="AQ212" s="36" t="str">
        <f t="shared" si="37"/>
        <v/>
      </c>
      <c r="AR212" s="36" t="str">
        <f>_xlfn.IFNA(VLOOKUP($AK212,Tipologia!$A$36:$B$40,2,FALSE),"")</f>
        <v/>
      </c>
      <c r="AS212" s="36" t="str">
        <f>_xlfn.IFNA(VLOOKUP(AL212,Tipologia!$A$44:$B$51,2,0),"")</f>
        <v/>
      </c>
      <c r="AT212" s="36" t="str">
        <f t="shared" si="38"/>
        <v xml:space="preserve">  </v>
      </c>
      <c r="AU212" s="36" t="str">
        <f t="shared" si="39"/>
        <v/>
      </c>
      <c r="AV212" s="36" t="str">
        <f t="shared" si="40"/>
        <v/>
      </c>
      <c r="AW212" s="57" t="str">
        <f t="shared" si="41"/>
        <v/>
      </c>
      <c r="AX212" s="37" t="str">
        <f>_xlfn.IFNA(VLOOKUP(AF212,Tipologia!$B$3:$H$17,4,FALSE),"")</f>
        <v/>
      </c>
      <c r="AY212" s="37" t="str">
        <f t="shared" si="42"/>
        <v/>
      </c>
      <c r="AZ212" s="38" t="str">
        <f>_xlfn.IFNA(VLOOKUP(AF212,Tipologia!$B$3:$H$17,3,FALSE),"")</f>
        <v/>
      </c>
      <c r="BA212" s="38" t="str">
        <f>IFERROR(VLOOKUP(AF212,Tipologia!$B$3:$H$17,5,FALSE),"")</f>
        <v/>
      </c>
      <c r="BB212" s="38" t="str">
        <f>IFERROR(VLOOKUP(AF212,Tipologia!$B$3:$H$17,6,0),"")</f>
        <v/>
      </c>
      <c r="BC212" s="44"/>
      <c r="BD212" s="60"/>
      <c r="BE212" s="44"/>
      <c r="BF212" s="39"/>
      <c r="BG212" s="39"/>
      <c r="BH212" s="102"/>
    </row>
    <row r="213" spans="1:60" ht="90" customHeight="1" x14ac:dyDescent="0.2">
      <c r="A213" s="130" t="str">
        <f t="shared" si="43"/>
        <v/>
      </c>
      <c r="B213" s="44"/>
      <c r="C213" s="34"/>
      <c r="D213" s="34"/>
      <c r="E213" s="34"/>
      <c r="F213" s="34"/>
      <c r="G213" s="44"/>
      <c r="H213" s="59"/>
      <c r="I213" s="59"/>
      <c r="J213" s="44"/>
      <c r="K213" s="44"/>
      <c r="L213" s="44"/>
      <c r="M213" s="44"/>
      <c r="N213" s="44"/>
      <c r="O213" s="44"/>
      <c r="P213" s="63"/>
      <c r="Q213" s="129"/>
      <c r="R213" s="60"/>
      <c r="S213" s="44"/>
      <c r="T213" s="44"/>
      <c r="U213" s="44"/>
      <c r="V213" s="60"/>
      <c r="W213" s="60"/>
      <c r="X213" s="44"/>
      <c r="Y213" s="44"/>
      <c r="Z213" s="44"/>
      <c r="AA213" s="44"/>
      <c r="AB213" s="44"/>
      <c r="AC213" s="44"/>
      <c r="AD213" s="44"/>
      <c r="AE213" s="34"/>
      <c r="AF213" s="34"/>
      <c r="AG213" s="34"/>
      <c r="AH213" s="58" t="str">
        <f t="shared" si="33"/>
        <v xml:space="preserve">  </v>
      </c>
      <c r="AI213" s="55"/>
      <c r="AJ213" s="58" t="str">
        <f t="shared" si="34"/>
        <v/>
      </c>
      <c r="AK213" s="34"/>
      <c r="AL213" s="35"/>
      <c r="AM213" s="58" t="str">
        <f t="shared" si="35"/>
        <v/>
      </c>
      <c r="AN213" s="36" t="str">
        <f>_xlfn.IFNA(VLOOKUP($AF213,Tipologia!$B$3:$H$17,2,FALSE),"")</f>
        <v/>
      </c>
      <c r="AO213" s="36" t="str">
        <f t="shared" si="36"/>
        <v/>
      </c>
      <c r="AP213" s="36" t="str">
        <f>_xlfn.IFNA(VLOOKUP(AG213,Tipologia!$A$20:$C$24,3,0),"")</f>
        <v/>
      </c>
      <c r="AQ213" s="36" t="str">
        <f t="shared" si="37"/>
        <v/>
      </c>
      <c r="AR213" s="36" t="str">
        <f>_xlfn.IFNA(VLOOKUP($AK213,Tipologia!$A$36:$B$40,2,FALSE),"")</f>
        <v/>
      </c>
      <c r="AS213" s="36" t="str">
        <f>_xlfn.IFNA(VLOOKUP(AL213,Tipologia!$A$44:$B$51,2,0),"")</f>
        <v/>
      </c>
      <c r="AT213" s="36" t="str">
        <f t="shared" si="38"/>
        <v xml:space="preserve">  </v>
      </c>
      <c r="AU213" s="36" t="str">
        <f t="shared" si="39"/>
        <v/>
      </c>
      <c r="AV213" s="36" t="str">
        <f t="shared" si="40"/>
        <v/>
      </c>
      <c r="AW213" s="57" t="str">
        <f t="shared" si="41"/>
        <v/>
      </c>
      <c r="AX213" s="37" t="str">
        <f>_xlfn.IFNA(VLOOKUP(AF213,Tipologia!$B$3:$H$17,4,FALSE),"")</f>
        <v/>
      </c>
      <c r="AY213" s="37" t="str">
        <f t="shared" si="42"/>
        <v/>
      </c>
      <c r="AZ213" s="38" t="str">
        <f>_xlfn.IFNA(VLOOKUP(AF213,Tipologia!$B$3:$H$17,3,FALSE),"")</f>
        <v/>
      </c>
      <c r="BA213" s="38" t="str">
        <f>IFERROR(VLOOKUP(AF213,Tipologia!$B$3:$H$17,5,FALSE),"")</f>
        <v/>
      </c>
      <c r="BB213" s="38" t="str">
        <f>IFERROR(VLOOKUP(AF213,Tipologia!$B$3:$H$17,6,0),"")</f>
        <v/>
      </c>
      <c r="BC213" s="44"/>
      <c r="BD213" s="60"/>
      <c r="BE213" s="44"/>
      <c r="BF213" s="39"/>
      <c r="BG213" s="39"/>
      <c r="BH213" s="102"/>
    </row>
    <row r="214" spans="1:60" ht="90" customHeight="1" x14ac:dyDescent="0.2">
      <c r="A214" s="130" t="str">
        <f t="shared" si="43"/>
        <v/>
      </c>
      <c r="B214" s="44"/>
      <c r="C214" s="34"/>
      <c r="D214" s="34"/>
      <c r="E214" s="34"/>
      <c r="F214" s="34"/>
      <c r="G214" s="44"/>
      <c r="H214" s="59"/>
      <c r="I214" s="59"/>
      <c r="J214" s="44"/>
      <c r="K214" s="44"/>
      <c r="L214" s="44"/>
      <c r="M214" s="44"/>
      <c r="N214" s="44"/>
      <c r="O214" s="44"/>
      <c r="P214" s="63"/>
      <c r="Q214" s="129"/>
      <c r="R214" s="60"/>
      <c r="S214" s="44"/>
      <c r="T214" s="44"/>
      <c r="U214" s="44"/>
      <c r="V214" s="60"/>
      <c r="W214" s="60"/>
      <c r="X214" s="44"/>
      <c r="Y214" s="44"/>
      <c r="Z214" s="44"/>
      <c r="AA214" s="44"/>
      <c r="AB214" s="44"/>
      <c r="AC214" s="44"/>
      <c r="AD214" s="44"/>
      <c r="AE214" s="34"/>
      <c r="AF214" s="34"/>
      <c r="AG214" s="34"/>
      <c r="AH214" s="58" t="str">
        <f t="shared" si="33"/>
        <v xml:space="preserve">  </v>
      </c>
      <c r="AI214" s="55"/>
      <c r="AJ214" s="58" t="str">
        <f t="shared" si="34"/>
        <v/>
      </c>
      <c r="AK214" s="34"/>
      <c r="AL214" s="35"/>
      <c r="AM214" s="58" t="str">
        <f t="shared" si="35"/>
        <v/>
      </c>
      <c r="AN214" s="36" t="str">
        <f>_xlfn.IFNA(VLOOKUP($AF214,Tipologia!$B$3:$H$17,2,FALSE),"")</f>
        <v/>
      </c>
      <c r="AO214" s="36" t="str">
        <f t="shared" si="36"/>
        <v/>
      </c>
      <c r="AP214" s="36" t="str">
        <f>_xlfn.IFNA(VLOOKUP(AG214,Tipologia!$A$20:$C$24,3,0),"")</f>
        <v/>
      </c>
      <c r="AQ214" s="36" t="str">
        <f t="shared" si="37"/>
        <v/>
      </c>
      <c r="AR214" s="36" t="str">
        <f>_xlfn.IFNA(VLOOKUP($AK214,Tipologia!$A$36:$B$40,2,FALSE),"")</f>
        <v/>
      </c>
      <c r="AS214" s="36" t="str">
        <f>_xlfn.IFNA(VLOOKUP(AL214,Tipologia!$A$44:$B$51,2,0),"")</f>
        <v/>
      </c>
      <c r="AT214" s="36" t="str">
        <f t="shared" si="38"/>
        <v xml:space="preserve">  </v>
      </c>
      <c r="AU214" s="36" t="str">
        <f t="shared" si="39"/>
        <v/>
      </c>
      <c r="AV214" s="36" t="str">
        <f t="shared" si="40"/>
        <v/>
      </c>
      <c r="AW214" s="57" t="str">
        <f t="shared" si="41"/>
        <v/>
      </c>
      <c r="AX214" s="37" t="str">
        <f>_xlfn.IFNA(VLOOKUP(AF214,Tipologia!$B$3:$H$17,4,FALSE),"")</f>
        <v/>
      </c>
      <c r="AY214" s="37" t="str">
        <f t="shared" si="42"/>
        <v/>
      </c>
      <c r="AZ214" s="38" t="str">
        <f>_xlfn.IFNA(VLOOKUP(AF214,Tipologia!$B$3:$H$17,3,FALSE),"")</f>
        <v/>
      </c>
      <c r="BA214" s="38" t="str">
        <f>IFERROR(VLOOKUP(AF214,Tipologia!$B$3:$H$17,5,FALSE),"")</f>
        <v/>
      </c>
      <c r="BB214" s="38" t="str">
        <f>IFERROR(VLOOKUP(AF214,Tipologia!$B$3:$H$17,6,0),"")</f>
        <v/>
      </c>
      <c r="BC214" s="44"/>
      <c r="BD214" s="60"/>
      <c r="BE214" s="44"/>
      <c r="BF214" s="39"/>
      <c r="BG214" s="39"/>
      <c r="BH214" s="102"/>
    </row>
    <row r="215" spans="1:60" ht="90" customHeight="1" x14ac:dyDescent="0.2">
      <c r="A215" s="130" t="str">
        <f t="shared" si="43"/>
        <v/>
      </c>
      <c r="B215" s="44"/>
      <c r="C215" s="34"/>
      <c r="D215" s="34"/>
      <c r="E215" s="34"/>
      <c r="F215" s="34"/>
      <c r="G215" s="44"/>
      <c r="H215" s="59"/>
      <c r="I215" s="59"/>
      <c r="J215" s="44"/>
      <c r="K215" s="44"/>
      <c r="L215" s="44"/>
      <c r="M215" s="44"/>
      <c r="N215" s="44"/>
      <c r="O215" s="44"/>
      <c r="P215" s="63"/>
      <c r="Q215" s="129"/>
      <c r="R215" s="60"/>
      <c r="S215" s="44"/>
      <c r="T215" s="44"/>
      <c r="U215" s="44"/>
      <c r="V215" s="60"/>
      <c r="W215" s="60"/>
      <c r="X215" s="44"/>
      <c r="Y215" s="44"/>
      <c r="Z215" s="44"/>
      <c r="AA215" s="44"/>
      <c r="AB215" s="44"/>
      <c r="AC215" s="44"/>
      <c r="AD215" s="44"/>
      <c r="AE215" s="34"/>
      <c r="AF215" s="34"/>
      <c r="AG215" s="34"/>
      <c r="AH215" s="58" t="str">
        <f t="shared" si="33"/>
        <v xml:space="preserve">  </v>
      </c>
      <c r="AI215" s="55"/>
      <c r="AJ215" s="58" t="str">
        <f t="shared" si="34"/>
        <v/>
      </c>
      <c r="AK215" s="34"/>
      <c r="AL215" s="35"/>
      <c r="AM215" s="58" t="str">
        <f t="shared" si="35"/>
        <v/>
      </c>
      <c r="AN215" s="36" t="str">
        <f>_xlfn.IFNA(VLOOKUP($AF215,Tipologia!$B$3:$H$17,2,FALSE),"")</f>
        <v/>
      </c>
      <c r="AO215" s="36" t="str">
        <f t="shared" si="36"/>
        <v/>
      </c>
      <c r="AP215" s="36" t="str">
        <f>_xlfn.IFNA(VLOOKUP(AG215,Tipologia!$A$20:$C$24,3,0),"")</f>
        <v/>
      </c>
      <c r="AQ215" s="36" t="str">
        <f t="shared" si="37"/>
        <v/>
      </c>
      <c r="AR215" s="36" t="str">
        <f>_xlfn.IFNA(VLOOKUP($AK215,Tipologia!$A$36:$B$40,2,FALSE),"")</f>
        <v/>
      </c>
      <c r="AS215" s="36" t="str">
        <f>_xlfn.IFNA(VLOOKUP(AL215,Tipologia!$A$44:$B$51,2,0),"")</f>
        <v/>
      </c>
      <c r="AT215" s="36" t="str">
        <f t="shared" si="38"/>
        <v xml:space="preserve">  </v>
      </c>
      <c r="AU215" s="36" t="str">
        <f t="shared" si="39"/>
        <v/>
      </c>
      <c r="AV215" s="36" t="str">
        <f t="shared" si="40"/>
        <v/>
      </c>
      <c r="AW215" s="57" t="str">
        <f t="shared" si="41"/>
        <v/>
      </c>
      <c r="AX215" s="37" t="str">
        <f>_xlfn.IFNA(VLOOKUP(AF215,Tipologia!$B$3:$H$17,4,FALSE),"")</f>
        <v/>
      </c>
      <c r="AY215" s="37" t="str">
        <f t="shared" si="42"/>
        <v/>
      </c>
      <c r="AZ215" s="38" t="str">
        <f>_xlfn.IFNA(VLOOKUP(AF215,Tipologia!$B$3:$H$17,3,FALSE),"")</f>
        <v/>
      </c>
      <c r="BA215" s="38" t="str">
        <f>IFERROR(VLOOKUP(AF215,Tipologia!$B$3:$H$17,5,FALSE),"")</f>
        <v/>
      </c>
      <c r="BB215" s="38" t="str">
        <f>IFERROR(VLOOKUP(AF215,Tipologia!$B$3:$H$17,6,0),"")</f>
        <v/>
      </c>
      <c r="BC215" s="44"/>
      <c r="BD215" s="60"/>
      <c r="BE215" s="44"/>
      <c r="BF215" s="39"/>
      <c r="BG215" s="39"/>
      <c r="BH215" s="102"/>
    </row>
    <row r="216" spans="1:60" ht="90" customHeight="1" x14ac:dyDescent="0.2">
      <c r="A216" s="130" t="str">
        <f t="shared" si="43"/>
        <v/>
      </c>
      <c r="B216" s="44"/>
      <c r="C216" s="34"/>
      <c r="D216" s="34"/>
      <c r="E216" s="34"/>
      <c r="F216" s="34"/>
      <c r="G216" s="44"/>
      <c r="H216" s="59"/>
      <c r="I216" s="59"/>
      <c r="J216" s="44"/>
      <c r="K216" s="44"/>
      <c r="L216" s="44"/>
      <c r="M216" s="44"/>
      <c r="N216" s="44"/>
      <c r="O216" s="44"/>
      <c r="P216" s="63"/>
      <c r="Q216" s="129"/>
      <c r="R216" s="60"/>
      <c r="S216" s="44"/>
      <c r="T216" s="44"/>
      <c r="U216" s="44"/>
      <c r="V216" s="60"/>
      <c r="W216" s="60"/>
      <c r="X216" s="44"/>
      <c r="Y216" s="44"/>
      <c r="Z216" s="44"/>
      <c r="AA216" s="44"/>
      <c r="AB216" s="44"/>
      <c r="AC216" s="44"/>
      <c r="AD216" s="44"/>
      <c r="AE216" s="34"/>
      <c r="AF216" s="34"/>
      <c r="AG216" s="34"/>
      <c r="AH216" s="58" t="str">
        <f t="shared" si="33"/>
        <v xml:space="preserve">  </v>
      </c>
      <c r="AI216" s="55"/>
      <c r="AJ216" s="58" t="str">
        <f t="shared" si="34"/>
        <v/>
      </c>
      <c r="AK216" s="34"/>
      <c r="AL216" s="35"/>
      <c r="AM216" s="58" t="str">
        <f t="shared" si="35"/>
        <v/>
      </c>
      <c r="AN216" s="36" t="str">
        <f>_xlfn.IFNA(VLOOKUP($AF216,Tipologia!$B$3:$H$17,2,FALSE),"")</f>
        <v/>
      </c>
      <c r="AO216" s="36" t="str">
        <f t="shared" si="36"/>
        <v/>
      </c>
      <c r="AP216" s="36" t="str">
        <f>_xlfn.IFNA(VLOOKUP(AG216,Tipologia!$A$20:$C$24,3,0),"")</f>
        <v/>
      </c>
      <c r="AQ216" s="36" t="str">
        <f t="shared" si="37"/>
        <v/>
      </c>
      <c r="AR216" s="36" t="str">
        <f>_xlfn.IFNA(VLOOKUP($AK216,Tipologia!$A$36:$B$40,2,FALSE),"")</f>
        <v/>
      </c>
      <c r="AS216" s="36" t="str">
        <f>_xlfn.IFNA(VLOOKUP(AL216,Tipologia!$A$44:$B$51,2,0),"")</f>
        <v/>
      </c>
      <c r="AT216" s="36" t="str">
        <f t="shared" si="38"/>
        <v xml:space="preserve">  </v>
      </c>
      <c r="AU216" s="36" t="str">
        <f t="shared" si="39"/>
        <v/>
      </c>
      <c r="AV216" s="36" t="str">
        <f t="shared" si="40"/>
        <v/>
      </c>
      <c r="AW216" s="57" t="str">
        <f t="shared" si="41"/>
        <v/>
      </c>
      <c r="AX216" s="37" t="str">
        <f>_xlfn.IFNA(VLOOKUP(AF216,Tipologia!$B$3:$H$17,4,FALSE),"")</f>
        <v/>
      </c>
      <c r="AY216" s="37" t="str">
        <f t="shared" si="42"/>
        <v/>
      </c>
      <c r="AZ216" s="38" t="str">
        <f>_xlfn.IFNA(VLOOKUP(AF216,Tipologia!$B$3:$H$17,3,FALSE),"")</f>
        <v/>
      </c>
      <c r="BA216" s="38" t="str">
        <f>IFERROR(VLOOKUP(AF216,Tipologia!$B$3:$H$17,5,FALSE),"")</f>
        <v/>
      </c>
      <c r="BB216" s="38" t="str">
        <f>IFERROR(VLOOKUP(AF216,Tipologia!$B$3:$H$17,6,0),"")</f>
        <v/>
      </c>
      <c r="BC216" s="44"/>
      <c r="BD216" s="60"/>
      <c r="BE216" s="44"/>
      <c r="BF216" s="39"/>
      <c r="BG216" s="39"/>
      <c r="BH216" s="102"/>
    </row>
    <row r="217" spans="1:60" ht="90" customHeight="1" x14ac:dyDescent="0.2">
      <c r="A217" s="130" t="str">
        <f t="shared" si="43"/>
        <v/>
      </c>
      <c r="B217" s="44"/>
      <c r="C217" s="34"/>
      <c r="D217" s="34"/>
      <c r="E217" s="34"/>
      <c r="F217" s="34"/>
      <c r="G217" s="44"/>
      <c r="H217" s="59"/>
      <c r="I217" s="59"/>
      <c r="J217" s="44"/>
      <c r="K217" s="44"/>
      <c r="L217" s="44"/>
      <c r="M217" s="44"/>
      <c r="N217" s="44"/>
      <c r="O217" s="44"/>
      <c r="P217" s="63"/>
      <c r="Q217" s="129"/>
      <c r="R217" s="60"/>
      <c r="S217" s="44"/>
      <c r="T217" s="44"/>
      <c r="U217" s="44"/>
      <c r="V217" s="60"/>
      <c r="W217" s="60"/>
      <c r="X217" s="44"/>
      <c r="Y217" s="44"/>
      <c r="Z217" s="44"/>
      <c r="AA217" s="44"/>
      <c r="AB217" s="44"/>
      <c r="AC217" s="44"/>
      <c r="AD217" s="44"/>
      <c r="AE217" s="34"/>
      <c r="AF217" s="34"/>
      <c r="AG217" s="34"/>
      <c r="AH217" s="58" t="str">
        <f t="shared" si="33"/>
        <v xml:space="preserve">  </v>
      </c>
      <c r="AI217" s="55"/>
      <c r="AJ217" s="58" t="str">
        <f t="shared" si="34"/>
        <v/>
      </c>
      <c r="AK217" s="34"/>
      <c r="AL217" s="35"/>
      <c r="AM217" s="58" t="str">
        <f t="shared" si="35"/>
        <v/>
      </c>
      <c r="AN217" s="36" t="str">
        <f>_xlfn.IFNA(VLOOKUP($AF217,Tipologia!$B$3:$H$17,2,FALSE),"")</f>
        <v/>
      </c>
      <c r="AO217" s="36" t="str">
        <f t="shared" si="36"/>
        <v/>
      </c>
      <c r="AP217" s="36" t="str">
        <f>_xlfn.IFNA(VLOOKUP(AG217,Tipologia!$A$20:$C$24,3,0),"")</f>
        <v/>
      </c>
      <c r="AQ217" s="36" t="str">
        <f t="shared" si="37"/>
        <v/>
      </c>
      <c r="AR217" s="36" t="str">
        <f>_xlfn.IFNA(VLOOKUP($AK217,Tipologia!$A$36:$B$40,2,FALSE),"")</f>
        <v/>
      </c>
      <c r="AS217" s="36" t="str">
        <f>_xlfn.IFNA(VLOOKUP(AL217,Tipologia!$A$44:$B$51,2,0),"")</f>
        <v/>
      </c>
      <c r="AT217" s="36" t="str">
        <f t="shared" si="38"/>
        <v xml:space="preserve">  </v>
      </c>
      <c r="AU217" s="36" t="str">
        <f t="shared" si="39"/>
        <v/>
      </c>
      <c r="AV217" s="36" t="str">
        <f t="shared" si="40"/>
        <v/>
      </c>
      <c r="AW217" s="57" t="str">
        <f t="shared" si="41"/>
        <v/>
      </c>
      <c r="AX217" s="37" t="str">
        <f>_xlfn.IFNA(VLOOKUP(AF217,Tipologia!$B$3:$H$17,4,FALSE),"")</f>
        <v/>
      </c>
      <c r="AY217" s="37" t="str">
        <f t="shared" si="42"/>
        <v/>
      </c>
      <c r="AZ217" s="38" t="str">
        <f>_xlfn.IFNA(VLOOKUP(AF217,Tipologia!$B$3:$H$17,3,FALSE),"")</f>
        <v/>
      </c>
      <c r="BA217" s="38" t="str">
        <f>IFERROR(VLOOKUP(AF217,Tipologia!$B$3:$H$17,5,FALSE),"")</f>
        <v/>
      </c>
      <c r="BB217" s="38" t="str">
        <f>IFERROR(VLOOKUP(AF217,Tipologia!$B$3:$H$17,6,0),"")</f>
        <v/>
      </c>
      <c r="BC217" s="44"/>
      <c r="BD217" s="60"/>
      <c r="BE217" s="44"/>
      <c r="BF217" s="39"/>
      <c r="BG217" s="39"/>
      <c r="BH217" s="102"/>
    </row>
    <row r="218" spans="1:60" ht="90" customHeight="1" x14ac:dyDescent="0.2">
      <c r="A218" s="130" t="str">
        <f t="shared" si="43"/>
        <v/>
      </c>
      <c r="B218" s="44"/>
      <c r="C218" s="34"/>
      <c r="D218" s="34"/>
      <c r="E218" s="34"/>
      <c r="F218" s="34"/>
      <c r="G218" s="44"/>
      <c r="H218" s="59"/>
      <c r="I218" s="59"/>
      <c r="J218" s="44"/>
      <c r="K218" s="44"/>
      <c r="L218" s="44"/>
      <c r="M218" s="44"/>
      <c r="N218" s="44"/>
      <c r="O218" s="44"/>
      <c r="P218" s="63"/>
      <c r="Q218" s="129"/>
      <c r="R218" s="60"/>
      <c r="S218" s="44"/>
      <c r="T218" s="44"/>
      <c r="U218" s="44"/>
      <c r="V218" s="60"/>
      <c r="W218" s="60"/>
      <c r="X218" s="44"/>
      <c r="Y218" s="44"/>
      <c r="Z218" s="44"/>
      <c r="AA218" s="44"/>
      <c r="AB218" s="44"/>
      <c r="AC218" s="44"/>
      <c r="AD218" s="44"/>
      <c r="AE218" s="34"/>
      <c r="AF218" s="34"/>
      <c r="AG218" s="34"/>
      <c r="AH218" s="58" t="str">
        <f t="shared" si="33"/>
        <v xml:space="preserve">  </v>
      </c>
      <c r="AI218" s="55"/>
      <c r="AJ218" s="58" t="str">
        <f t="shared" si="34"/>
        <v/>
      </c>
      <c r="AK218" s="34"/>
      <c r="AL218" s="35"/>
      <c r="AM218" s="58" t="str">
        <f t="shared" si="35"/>
        <v/>
      </c>
      <c r="AN218" s="36" t="str">
        <f>_xlfn.IFNA(VLOOKUP($AF218,Tipologia!$B$3:$H$17,2,FALSE),"")</f>
        <v/>
      </c>
      <c r="AO218" s="36" t="str">
        <f t="shared" si="36"/>
        <v/>
      </c>
      <c r="AP218" s="36" t="str">
        <f>_xlfn.IFNA(VLOOKUP(AG218,Tipologia!$A$20:$C$24,3,0),"")</f>
        <v/>
      </c>
      <c r="AQ218" s="36" t="str">
        <f t="shared" si="37"/>
        <v/>
      </c>
      <c r="AR218" s="36" t="str">
        <f>_xlfn.IFNA(VLOOKUP($AK218,Tipologia!$A$36:$B$40,2,FALSE),"")</f>
        <v/>
      </c>
      <c r="AS218" s="36" t="str">
        <f>_xlfn.IFNA(VLOOKUP(AL218,Tipologia!$A$44:$B$51,2,0),"")</f>
        <v/>
      </c>
      <c r="AT218" s="36" t="str">
        <f t="shared" si="38"/>
        <v xml:space="preserve">  </v>
      </c>
      <c r="AU218" s="36" t="str">
        <f t="shared" si="39"/>
        <v/>
      </c>
      <c r="AV218" s="36" t="str">
        <f t="shared" si="40"/>
        <v/>
      </c>
      <c r="AW218" s="57" t="str">
        <f t="shared" si="41"/>
        <v/>
      </c>
      <c r="AX218" s="37" t="str">
        <f>_xlfn.IFNA(VLOOKUP(AF218,Tipologia!$B$3:$H$17,4,FALSE),"")</f>
        <v/>
      </c>
      <c r="AY218" s="37" t="str">
        <f t="shared" si="42"/>
        <v/>
      </c>
      <c r="AZ218" s="38" t="str">
        <f>_xlfn.IFNA(VLOOKUP(AF218,Tipologia!$B$3:$H$17,3,FALSE),"")</f>
        <v/>
      </c>
      <c r="BA218" s="38" t="str">
        <f>IFERROR(VLOOKUP(AF218,Tipologia!$B$3:$H$17,5,FALSE),"")</f>
        <v/>
      </c>
      <c r="BB218" s="38" t="str">
        <f>IFERROR(VLOOKUP(AF218,Tipologia!$B$3:$H$17,6,0),"")</f>
        <v/>
      </c>
      <c r="BC218" s="44"/>
      <c r="BD218" s="60"/>
      <c r="BE218" s="44"/>
      <c r="BF218" s="39"/>
      <c r="BG218" s="39"/>
      <c r="BH218" s="102"/>
    </row>
    <row r="219" spans="1:60" ht="90" customHeight="1" x14ac:dyDescent="0.2">
      <c r="A219" s="130" t="str">
        <f t="shared" si="43"/>
        <v/>
      </c>
      <c r="B219" s="44"/>
      <c r="C219" s="34"/>
      <c r="D219" s="34"/>
      <c r="E219" s="34"/>
      <c r="F219" s="34"/>
      <c r="G219" s="44"/>
      <c r="H219" s="59"/>
      <c r="I219" s="59"/>
      <c r="J219" s="44"/>
      <c r="K219" s="44"/>
      <c r="L219" s="44"/>
      <c r="M219" s="44"/>
      <c r="N219" s="44"/>
      <c r="O219" s="44"/>
      <c r="P219" s="63"/>
      <c r="Q219" s="129"/>
      <c r="R219" s="60"/>
      <c r="S219" s="44"/>
      <c r="T219" s="44"/>
      <c r="U219" s="44"/>
      <c r="V219" s="60"/>
      <c r="W219" s="60"/>
      <c r="X219" s="44"/>
      <c r="Y219" s="44"/>
      <c r="Z219" s="44"/>
      <c r="AA219" s="44"/>
      <c r="AB219" s="44"/>
      <c r="AC219" s="44"/>
      <c r="AD219" s="44"/>
      <c r="AE219" s="34"/>
      <c r="AF219" s="34"/>
      <c r="AG219" s="34"/>
      <c r="AH219" s="58" t="str">
        <f t="shared" si="33"/>
        <v xml:space="preserve">  </v>
      </c>
      <c r="AI219" s="55"/>
      <c r="AJ219" s="58" t="str">
        <f t="shared" si="34"/>
        <v/>
      </c>
      <c r="AK219" s="34"/>
      <c r="AL219" s="35"/>
      <c r="AM219" s="58" t="str">
        <f t="shared" si="35"/>
        <v/>
      </c>
      <c r="AN219" s="36" t="str">
        <f>_xlfn.IFNA(VLOOKUP($AF219,Tipologia!$B$3:$H$17,2,FALSE),"")</f>
        <v/>
      </c>
      <c r="AO219" s="36" t="str">
        <f t="shared" si="36"/>
        <v/>
      </c>
      <c r="AP219" s="36" t="str">
        <f>_xlfn.IFNA(VLOOKUP(AG219,Tipologia!$A$20:$C$24,3,0),"")</f>
        <v/>
      </c>
      <c r="AQ219" s="36" t="str">
        <f t="shared" si="37"/>
        <v/>
      </c>
      <c r="AR219" s="36" t="str">
        <f>_xlfn.IFNA(VLOOKUP($AK219,Tipologia!$A$36:$B$40,2,FALSE),"")</f>
        <v/>
      </c>
      <c r="AS219" s="36" t="str">
        <f>_xlfn.IFNA(VLOOKUP(AL219,Tipologia!$A$44:$B$51,2,0),"")</f>
        <v/>
      </c>
      <c r="AT219" s="36" t="str">
        <f t="shared" si="38"/>
        <v xml:space="preserve">  </v>
      </c>
      <c r="AU219" s="36" t="str">
        <f t="shared" si="39"/>
        <v/>
      </c>
      <c r="AV219" s="36" t="str">
        <f t="shared" si="40"/>
        <v/>
      </c>
      <c r="AW219" s="57" t="str">
        <f t="shared" si="41"/>
        <v/>
      </c>
      <c r="AX219" s="37" t="str">
        <f>_xlfn.IFNA(VLOOKUP(AF219,Tipologia!$B$3:$H$17,4,FALSE),"")</f>
        <v/>
      </c>
      <c r="AY219" s="37" t="str">
        <f t="shared" si="42"/>
        <v/>
      </c>
      <c r="AZ219" s="38" t="str">
        <f>_xlfn.IFNA(VLOOKUP(AF219,Tipologia!$B$3:$H$17,3,FALSE),"")</f>
        <v/>
      </c>
      <c r="BA219" s="38" t="str">
        <f>IFERROR(VLOOKUP(AF219,Tipologia!$B$3:$H$17,5,FALSE),"")</f>
        <v/>
      </c>
      <c r="BB219" s="38" t="str">
        <f>IFERROR(VLOOKUP(AF219,Tipologia!$B$3:$H$17,6,0),"")</f>
        <v/>
      </c>
      <c r="BC219" s="44"/>
      <c r="BD219" s="60"/>
      <c r="BE219" s="44"/>
      <c r="BF219" s="39"/>
      <c r="BG219" s="39"/>
      <c r="BH219" s="102"/>
    </row>
    <row r="220" spans="1:60" ht="90" customHeight="1" x14ac:dyDescent="0.2">
      <c r="A220" s="130" t="str">
        <f t="shared" si="43"/>
        <v/>
      </c>
      <c r="B220" s="44"/>
      <c r="C220" s="34"/>
      <c r="D220" s="34"/>
      <c r="E220" s="34"/>
      <c r="F220" s="34"/>
      <c r="G220" s="44"/>
      <c r="H220" s="59"/>
      <c r="I220" s="59"/>
      <c r="J220" s="44"/>
      <c r="K220" s="44"/>
      <c r="L220" s="44"/>
      <c r="M220" s="44"/>
      <c r="N220" s="44"/>
      <c r="O220" s="44"/>
      <c r="P220" s="63"/>
      <c r="Q220" s="129"/>
      <c r="R220" s="60"/>
      <c r="S220" s="44"/>
      <c r="T220" s="44"/>
      <c r="U220" s="44"/>
      <c r="V220" s="60"/>
      <c r="W220" s="60"/>
      <c r="X220" s="44"/>
      <c r="Y220" s="44"/>
      <c r="Z220" s="44"/>
      <c r="AA220" s="44"/>
      <c r="AB220" s="44"/>
      <c r="AC220" s="44"/>
      <c r="AD220" s="44"/>
      <c r="AE220" s="34"/>
      <c r="AF220" s="34"/>
      <c r="AG220" s="34"/>
      <c r="AH220" s="58" t="str">
        <f t="shared" si="33"/>
        <v xml:space="preserve">  </v>
      </c>
      <c r="AI220" s="55"/>
      <c r="AJ220" s="58" t="str">
        <f t="shared" si="34"/>
        <v/>
      </c>
      <c r="AK220" s="34"/>
      <c r="AL220" s="35"/>
      <c r="AM220" s="58" t="str">
        <f t="shared" si="35"/>
        <v/>
      </c>
      <c r="AN220" s="36" t="str">
        <f>_xlfn.IFNA(VLOOKUP($AF220,Tipologia!$B$3:$H$17,2,FALSE),"")</f>
        <v/>
      </c>
      <c r="AO220" s="36" t="str">
        <f t="shared" si="36"/>
        <v/>
      </c>
      <c r="AP220" s="36" t="str">
        <f>_xlfn.IFNA(VLOOKUP(AG220,Tipologia!$A$20:$C$24,3,0),"")</f>
        <v/>
      </c>
      <c r="AQ220" s="36" t="str">
        <f t="shared" si="37"/>
        <v/>
      </c>
      <c r="AR220" s="36" t="str">
        <f>_xlfn.IFNA(VLOOKUP($AK220,Tipologia!$A$36:$B$40,2,FALSE),"")</f>
        <v/>
      </c>
      <c r="AS220" s="36" t="str">
        <f>_xlfn.IFNA(VLOOKUP(AL220,Tipologia!$A$44:$B$51,2,0),"")</f>
        <v/>
      </c>
      <c r="AT220" s="36" t="str">
        <f t="shared" si="38"/>
        <v xml:space="preserve">  </v>
      </c>
      <c r="AU220" s="36" t="str">
        <f t="shared" si="39"/>
        <v/>
      </c>
      <c r="AV220" s="36" t="str">
        <f t="shared" si="40"/>
        <v/>
      </c>
      <c r="AW220" s="57" t="str">
        <f t="shared" si="41"/>
        <v/>
      </c>
      <c r="AX220" s="37" t="str">
        <f>_xlfn.IFNA(VLOOKUP(AF220,Tipologia!$B$3:$H$17,4,FALSE),"")</f>
        <v/>
      </c>
      <c r="AY220" s="37" t="str">
        <f t="shared" si="42"/>
        <v/>
      </c>
      <c r="AZ220" s="38" t="str">
        <f>_xlfn.IFNA(VLOOKUP(AF220,Tipologia!$B$3:$H$17,3,FALSE),"")</f>
        <v/>
      </c>
      <c r="BA220" s="38" t="str">
        <f>IFERROR(VLOOKUP(AF220,Tipologia!$B$3:$H$17,5,FALSE),"")</f>
        <v/>
      </c>
      <c r="BB220" s="38" t="str">
        <f>IFERROR(VLOOKUP(AF220,Tipologia!$B$3:$H$17,6,0),"")</f>
        <v/>
      </c>
      <c r="BC220" s="44"/>
      <c r="BD220" s="60"/>
      <c r="BE220" s="44"/>
      <c r="BF220" s="39"/>
      <c r="BG220" s="39"/>
      <c r="BH220" s="102"/>
    </row>
    <row r="221" spans="1:60" ht="90" customHeight="1" x14ac:dyDescent="0.2">
      <c r="A221" s="130" t="str">
        <f t="shared" si="43"/>
        <v/>
      </c>
      <c r="B221" s="44"/>
      <c r="C221" s="34"/>
      <c r="D221" s="34"/>
      <c r="E221" s="34"/>
      <c r="F221" s="34"/>
      <c r="G221" s="44"/>
      <c r="H221" s="59"/>
      <c r="I221" s="59"/>
      <c r="J221" s="44"/>
      <c r="K221" s="44"/>
      <c r="L221" s="44"/>
      <c r="M221" s="44"/>
      <c r="N221" s="44"/>
      <c r="O221" s="44"/>
      <c r="P221" s="63"/>
      <c r="Q221" s="129"/>
      <c r="R221" s="60"/>
      <c r="S221" s="44"/>
      <c r="T221" s="44"/>
      <c r="U221" s="44"/>
      <c r="V221" s="60"/>
      <c r="W221" s="60"/>
      <c r="X221" s="44"/>
      <c r="Y221" s="44"/>
      <c r="Z221" s="44"/>
      <c r="AA221" s="44"/>
      <c r="AB221" s="44"/>
      <c r="AC221" s="44"/>
      <c r="AD221" s="44"/>
      <c r="AE221" s="34"/>
      <c r="AF221" s="34"/>
      <c r="AG221" s="34"/>
      <c r="AH221" s="58" t="str">
        <f t="shared" si="33"/>
        <v xml:space="preserve">  </v>
      </c>
      <c r="AI221" s="55"/>
      <c r="AJ221" s="58" t="str">
        <f t="shared" si="34"/>
        <v/>
      </c>
      <c r="AK221" s="34"/>
      <c r="AL221" s="35"/>
      <c r="AM221" s="58" t="str">
        <f t="shared" si="35"/>
        <v/>
      </c>
      <c r="AN221" s="36" t="str">
        <f>_xlfn.IFNA(VLOOKUP($AF221,Tipologia!$B$3:$H$17,2,FALSE),"")</f>
        <v/>
      </c>
      <c r="AO221" s="36" t="str">
        <f t="shared" si="36"/>
        <v/>
      </c>
      <c r="AP221" s="36" t="str">
        <f>_xlfn.IFNA(VLOOKUP(AG221,Tipologia!$A$20:$C$24,3,0),"")</f>
        <v/>
      </c>
      <c r="AQ221" s="36" t="str">
        <f t="shared" si="37"/>
        <v/>
      </c>
      <c r="AR221" s="36" t="str">
        <f>_xlfn.IFNA(VLOOKUP($AK221,Tipologia!$A$36:$B$40,2,FALSE),"")</f>
        <v/>
      </c>
      <c r="AS221" s="36" t="str">
        <f>_xlfn.IFNA(VLOOKUP(AL221,Tipologia!$A$44:$B$51,2,0),"")</f>
        <v/>
      </c>
      <c r="AT221" s="36" t="str">
        <f t="shared" si="38"/>
        <v xml:space="preserve">  </v>
      </c>
      <c r="AU221" s="36" t="str">
        <f t="shared" si="39"/>
        <v/>
      </c>
      <c r="AV221" s="36" t="str">
        <f t="shared" si="40"/>
        <v/>
      </c>
      <c r="AW221" s="57" t="str">
        <f t="shared" si="41"/>
        <v/>
      </c>
      <c r="AX221" s="37" t="str">
        <f>_xlfn.IFNA(VLOOKUP(AF221,Tipologia!$B$3:$H$17,4,FALSE),"")</f>
        <v/>
      </c>
      <c r="AY221" s="37" t="str">
        <f t="shared" si="42"/>
        <v/>
      </c>
      <c r="AZ221" s="38" t="str">
        <f>_xlfn.IFNA(VLOOKUP(AF221,Tipologia!$B$3:$H$17,3,FALSE),"")</f>
        <v/>
      </c>
      <c r="BA221" s="38" t="str">
        <f>IFERROR(VLOOKUP(AF221,Tipologia!$B$3:$H$17,5,FALSE),"")</f>
        <v/>
      </c>
      <c r="BB221" s="38" t="str">
        <f>IFERROR(VLOOKUP(AF221,Tipologia!$B$3:$H$17,6,0),"")</f>
        <v/>
      </c>
      <c r="BC221" s="44"/>
      <c r="BD221" s="60"/>
      <c r="BE221" s="44"/>
      <c r="BF221" s="39"/>
      <c r="BG221" s="39"/>
      <c r="BH221" s="102"/>
    </row>
    <row r="222" spans="1:60" ht="90" customHeight="1" x14ac:dyDescent="0.2">
      <c r="A222" s="130" t="str">
        <f t="shared" si="43"/>
        <v/>
      </c>
      <c r="B222" s="44"/>
      <c r="C222" s="34"/>
      <c r="D222" s="34"/>
      <c r="E222" s="34"/>
      <c r="F222" s="34"/>
      <c r="G222" s="44"/>
      <c r="H222" s="59"/>
      <c r="I222" s="59"/>
      <c r="J222" s="44"/>
      <c r="K222" s="44"/>
      <c r="L222" s="44"/>
      <c r="M222" s="44"/>
      <c r="N222" s="44"/>
      <c r="O222" s="44"/>
      <c r="P222" s="63"/>
      <c r="Q222" s="129"/>
      <c r="R222" s="60"/>
      <c r="S222" s="44"/>
      <c r="T222" s="44"/>
      <c r="U222" s="44"/>
      <c r="V222" s="60"/>
      <c r="W222" s="60"/>
      <c r="X222" s="44"/>
      <c r="Y222" s="44"/>
      <c r="Z222" s="44"/>
      <c r="AA222" s="44"/>
      <c r="AB222" s="44"/>
      <c r="AC222" s="44"/>
      <c r="AD222" s="44"/>
      <c r="AE222" s="34"/>
      <c r="AF222" s="34"/>
      <c r="AG222" s="34"/>
      <c r="AH222" s="58" t="str">
        <f t="shared" si="33"/>
        <v xml:space="preserve">  </v>
      </c>
      <c r="AI222" s="55"/>
      <c r="AJ222" s="58" t="str">
        <f t="shared" si="34"/>
        <v/>
      </c>
      <c r="AK222" s="34"/>
      <c r="AL222" s="35"/>
      <c r="AM222" s="58" t="str">
        <f t="shared" si="35"/>
        <v/>
      </c>
      <c r="AN222" s="36" t="str">
        <f>_xlfn.IFNA(VLOOKUP($AF222,Tipologia!$B$3:$H$17,2,FALSE),"")</f>
        <v/>
      </c>
      <c r="AO222" s="36" t="str">
        <f t="shared" si="36"/>
        <v/>
      </c>
      <c r="AP222" s="36" t="str">
        <f>_xlfn.IFNA(VLOOKUP(AG222,Tipologia!$A$20:$C$24,3,0),"")</f>
        <v/>
      </c>
      <c r="AQ222" s="36" t="str">
        <f t="shared" si="37"/>
        <v/>
      </c>
      <c r="AR222" s="36" t="str">
        <f>_xlfn.IFNA(VLOOKUP($AK222,Tipologia!$A$36:$B$40,2,FALSE),"")</f>
        <v/>
      </c>
      <c r="AS222" s="36" t="str">
        <f>_xlfn.IFNA(VLOOKUP(AL222,Tipologia!$A$44:$B$51,2,0),"")</f>
        <v/>
      </c>
      <c r="AT222" s="36" t="str">
        <f t="shared" si="38"/>
        <v xml:space="preserve">  </v>
      </c>
      <c r="AU222" s="36" t="str">
        <f t="shared" si="39"/>
        <v/>
      </c>
      <c r="AV222" s="36" t="str">
        <f t="shared" si="40"/>
        <v/>
      </c>
      <c r="AW222" s="57" t="str">
        <f t="shared" si="41"/>
        <v/>
      </c>
      <c r="AX222" s="37" t="str">
        <f>_xlfn.IFNA(VLOOKUP(AF222,Tipologia!$B$3:$H$17,4,FALSE),"")</f>
        <v/>
      </c>
      <c r="AY222" s="37" t="str">
        <f t="shared" si="42"/>
        <v/>
      </c>
      <c r="AZ222" s="38" t="str">
        <f>_xlfn.IFNA(VLOOKUP(AF222,Tipologia!$B$3:$H$17,3,FALSE),"")</f>
        <v/>
      </c>
      <c r="BA222" s="38" t="str">
        <f>IFERROR(VLOOKUP(AF222,Tipologia!$B$3:$H$17,5,FALSE),"")</f>
        <v/>
      </c>
      <c r="BB222" s="38" t="str">
        <f>IFERROR(VLOOKUP(AF222,Tipologia!$B$3:$H$17,6,0),"")</f>
        <v/>
      </c>
      <c r="BC222" s="44"/>
      <c r="BD222" s="60"/>
      <c r="BE222" s="44"/>
      <c r="BF222" s="39"/>
      <c r="BG222" s="39"/>
      <c r="BH222" s="102"/>
    </row>
    <row r="223" spans="1:60" ht="90" customHeight="1" x14ac:dyDescent="0.2">
      <c r="A223" s="130" t="str">
        <f t="shared" si="43"/>
        <v/>
      </c>
      <c r="B223" s="44"/>
      <c r="C223" s="34"/>
      <c r="D223" s="34"/>
      <c r="E223" s="34"/>
      <c r="F223" s="34"/>
      <c r="G223" s="44"/>
      <c r="H223" s="59"/>
      <c r="I223" s="59"/>
      <c r="J223" s="44"/>
      <c r="K223" s="44"/>
      <c r="L223" s="44"/>
      <c r="M223" s="44"/>
      <c r="N223" s="44"/>
      <c r="O223" s="44"/>
      <c r="P223" s="63"/>
      <c r="Q223" s="129"/>
      <c r="R223" s="60"/>
      <c r="S223" s="44"/>
      <c r="T223" s="44"/>
      <c r="U223" s="44"/>
      <c r="V223" s="60"/>
      <c r="W223" s="60"/>
      <c r="X223" s="44"/>
      <c r="Y223" s="44"/>
      <c r="Z223" s="44"/>
      <c r="AA223" s="44"/>
      <c r="AB223" s="44"/>
      <c r="AC223" s="44"/>
      <c r="AD223" s="44"/>
      <c r="AE223" s="34"/>
      <c r="AF223" s="34"/>
      <c r="AG223" s="34"/>
      <c r="AH223" s="58" t="str">
        <f t="shared" si="33"/>
        <v xml:space="preserve">  </v>
      </c>
      <c r="AI223" s="55"/>
      <c r="AJ223" s="58" t="str">
        <f t="shared" si="34"/>
        <v/>
      </c>
      <c r="AK223" s="34"/>
      <c r="AL223" s="35"/>
      <c r="AM223" s="58" t="str">
        <f t="shared" si="35"/>
        <v/>
      </c>
      <c r="AN223" s="36" t="str">
        <f>_xlfn.IFNA(VLOOKUP($AF223,Tipologia!$B$3:$H$17,2,FALSE),"")</f>
        <v/>
      </c>
      <c r="AO223" s="36" t="str">
        <f t="shared" si="36"/>
        <v/>
      </c>
      <c r="AP223" s="36" t="str">
        <f>_xlfn.IFNA(VLOOKUP(AG223,Tipologia!$A$20:$C$24,3,0),"")</f>
        <v/>
      </c>
      <c r="AQ223" s="36" t="str">
        <f t="shared" si="37"/>
        <v/>
      </c>
      <c r="AR223" s="36" t="str">
        <f>_xlfn.IFNA(VLOOKUP($AK223,Tipologia!$A$36:$B$40,2,FALSE),"")</f>
        <v/>
      </c>
      <c r="AS223" s="36" t="str">
        <f>_xlfn.IFNA(VLOOKUP(AL223,Tipologia!$A$44:$B$51,2,0),"")</f>
        <v/>
      </c>
      <c r="AT223" s="36" t="str">
        <f t="shared" si="38"/>
        <v xml:space="preserve">  </v>
      </c>
      <c r="AU223" s="36" t="str">
        <f t="shared" si="39"/>
        <v/>
      </c>
      <c r="AV223" s="36" t="str">
        <f t="shared" si="40"/>
        <v/>
      </c>
      <c r="AW223" s="57" t="str">
        <f t="shared" si="41"/>
        <v/>
      </c>
      <c r="AX223" s="37" t="str">
        <f>_xlfn.IFNA(VLOOKUP(AF223,Tipologia!$B$3:$H$17,4,FALSE),"")</f>
        <v/>
      </c>
      <c r="AY223" s="37" t="str">
        <f t="shared" si="42"/>
        <v/>
      </c>
      <c r="AZ223" s="38" t="str">
        <f>_xlfn.IFNA(VLOOKUP(AF223,Tipologia!$B$3:$H$17,3,FALSE),"")</f>
        <v/>
      </c>
      <c r="BA223" s="38" t="str">
        <f>IFERROR(VLOOKUP(AF223,Tipologia!$B$3:$H$17,5,FALSE),"")</f>
        <v/>
      </c>
      <c r="BB223" s="38" t="str">
        <f>IFERROR(VLOOKUP(AF223,Tipologia!$B$3:$H$17,6,0),"")</f>
        <v/>
      </c>
      <c r="BC223" s="44"/>
      <c r="BD223" s="60"/>
      <c r="BE223" s="44"/>
      <c r="BF223" s="39"/>
      <c r="BG223" s="39"/>
      <c r="BH223" s="102"/>
    </row>
    <row r="224" spans="1:60" ht="90" customHeight="1" x14ac:dyDescent="0.2">
      <c r="A224" s="130" t="str">
        <f t="shared" si="43"/>
        <v/>
      </c>
      <c r="B224" s="44"/>
      <c r="C224" s="34"/>
      <c r="D224" s="34"/>
      <c r="E224" s="34"/>
      <c r="F224" s="34"/>
      <c r="G224" s="44"/>
      <c r="H224" s="59"/>
      <c r="I224" s="59"/>
      <c r="J224" s="44"/>
      <c r="K224" s="44"/>
      <c r="L224" s="44"/>
      <c r="M224" s="44"/>
      <c r="N224" s="44"/>
      <c r="O224" s="44"/>
      <c r="P224" s="63"/>
      <c r="Q224" s="129"/>
      <c r="R224" s="60"/>
      <c r="S224" s="44"/>
      <c r="T224" s="44"/>
      <c r="U224" s="44"/>
      <c r="V224" s="60"/>
      <c r="W224" s="60"/>
      <c r="X224" s="44"/>
      <c r="Y224" s="44"/>
      <c r="Z224" s="44"/>
      <c r="AA224" s="44"/>
      <c r="AB224" s="44"/>
      <c r="AC224" s="44"/>
      <c r="AD224" s="44"/>
      <c r="AE224" s="34"/>
      <c r="AF224" s="34"/>
      <c r="AG224" s="34"/>
      <c r="AH224" s="58" t="str">
        <f t="shared" si="33"/>
        <v xml:space="preserve">  </v>
      </c>
      <c r="AI224" s="55"/>
      <c r="AJ224" s="58" t="str">
        <f t="shared" si="34"/>
        <v/>
      </c>
      <c r="AK224" s="34"/>
      <c r="AL224" s="35"/>
      <c r="AM224" s="58" t="str">
        <f t="shared" si="35"/>
        <v/>
      </c>
      <c r="AN224" s="36" t="str">
        <f>_xlfn.IFNA(VLOOKUP($AF224,Tipologia!$B$3:$H$17,2,FALSE),"")</f>
        <v/>
      </c>
      <c r="AO224" s="36" t="str">
        <f t="shared" si="36"/>
        <v/>
      </c>
      <c r="AP224" s="36" t="str">
        <f>_xlfn.IFNA(VLOOKUP(AG224,Tipologia!$A$20:$C$24,3,0),"")</f>
        <v/>
      </c>
      <c r="AQ224" s="36" t="str">
        <f t="shared" si="37"/>
        <v/>
      </c>
      <c r="AR224" s="36" t="str">
        <f>_xlfn.IFNA(VLOOKUP($AK224,Tipologia!$A$36:$B$40,2,FALSE),"")</f>
        <v/>
      </c>
      <c r="AS224" s="36" t="str">
        <f>_xlfn.IFNA(VLOOKUP(AL224,Tipologia!$A$44:$B$51,2,0),"")</f>
        <v/>
      </c>
      <c r="AT224" s="36" t="str">
        <f t="shared" si="38"/>
        <v xml:space="preserve">  </v>
      </c>
      <c r="AU224" s="36" t="str">
        <f t="shared" si="39"/>
        <v/>
      </c>
      <c r="AV224" s="36" t="str">
        <f t="shared" si="40"/>
        <v/>
      </c>
      <c r="AW224" s="57" t="str">
        <f t="shared" si="41"/>
        <v/>
      </c>
      <c r="AX224" s="37" t="str">
        <f>_xlfn.IFNA(VLOOKUP(AF224,Tipologia!$B$3:$H$17,4,FALSE),"")</f>
        <v/>
      </c>
      <c r="AY224" s="37" t="str">
        <f t="shared" si="42"/>
        <v/>
      </c>
      <c r="AZ224" s="38" t="str">
        <f>_xlfn.IFNA(VLOOKUP(AF224,Tipologia!$B$3:$H$17,3,FALSE),"")</f>
        <v/>
      </c>
      <c r="BA224" s="38" t="str">
        <f>IFERROR(VLOOKUP(AF224,Tipologia!$B$3:$H$17,5,FALSE),"")</f>
        <v/>
      </c>
      <c r="BB224" s="38" t="str">
        <f>IFERROR(VLOOKUP(AF224,Tipologia!$B$3:$H$17,6,0),"")</f>
        <v/>
      </c>
      <c r="BC224" s="44"/>
      <c r="BD224" s="60"/>
      <c r="BE224" s="44"/>
      <c r="BF224" s="39"/>
      <c r="BG224" s="39"/>
      <c r="BH224" s="102"/>
    </row>
    <row r="225" spans="1:60" ht="90" customHeight="1" x14ac:dyDescent="0.2">
      <c r="A225" s="130" t="str">
        <f t="shared" si="43"/>
        <v/>
      </c>
      <c r="B225" s="44"/>
      <c r="C225" s="34"/>
      <c r="D225" s="34"/>
      <c r="E225" s="34"/>
      <c r="F225" s="34"/>
      <c r="G225" s="44"/>
      <c r="H225" s="59"/>
      <c r="I225" s="59"/>
      <c r="J225" s="44"/>
      <c r="K225" s="44"/>
      <c r="L225" s="44"/>
      <c r="M225" s="44"/>
      <c r="N225" s="44"/>
      <c r="O225" s="44"/>
      <c r="P225" s="63"/>
      <c r="Q225" s="129"/>
      <c r="R225" s="60"/>
      <c r="S225" s="44"/>
      <c r="T225" s="44"/>
      <c r="U225" s="44"/>
      <c r="V225" s="60"/>
      <c r="W225" s="60"/>
      <c r="X225" s="44"/>
      <c r="Y225" s="44"/>
      <c r="Z225" s="44"/>
      <c r="AA225" s="44"/>
      <c r="AB225" s="44"/>
      <c r="AC225" s="44"/>
      <c r="AD225" s="44"/>
      <c r="AE225" s="34"/>
      <c r="AF225" s="34"/>
      <c r="AG225" s="34"/>
      <c r="AH225" s="58" t="str">
        <f t="shared" si="33"/>
        <v xml:space="preserve">  </v>
      </c>
      <c r="AI225" s="55"/>
      <c r="AJ225" s="58" t="str">
        <f t="shared" si="34"/>
        <v/>
      </c>
      <c r="AK225" s="34"/>
      <c r="AL225" s="35"/>
      <c r="AM225" s="58" t="str">
        <f t="shared" si="35"/>
        <v/>
      </c>
      <c r="AN225" s="36" t="str">
        <f>_xlfn.IFNA(VLOOKUP($AF225,Tipologia!$B$3:$H$17,2,FALSE),"")</f>
        <v/>
      </c>
      <c r="AO225" s="36" t="str">
        <f t="shared" si="36"/>
        <v/>
      </c>
      <c r="AP225" s="36" t="str">
        <f>_xlfn.IFNA(VLOOKUP(AG225,Tipologia!$A$20:$C$24,3,0),"")</f>
        <v/>
      </c>
      <c r="AQ225" s="36" t="str">
        <f t="shared" si="37"/>
        <v/>
      </c>
      <c r="AR225" s="36" t="str">
        <f>_xlfn.IFNA(VLOOKUP($AK225,Tipologia!$A$36:$B$40,2,FALSE),"")</f>
        <v/>
      </c>
      <c r="AS225" s="36" t="str">
        <f>_xlfn.IFNA(VLOOKUP(AL225,Tipologia!$A$44:$B$51,2,0),"")</f>
        <v/>
      </c>
      <c r="AT225" s="36" t="str">
        <f t="shared" si="38"/>
        <v xml:space="preserve">  </v>
      </c>
      <c r="AU225" s="36" t="str">
        <f t="shared" si="39"/>
        <v/>
      </c>
      <c r="AV225" s="36" t="str">
        <f t="shared" si="40"/>
        <v/>
      </c>
      <c r="AW225" s="57" t="str">
        <f t="shared" si="41"/>
        <v/>
      </c>
      <c r="AX225" s="37" t="str">
        <f>_xlfn.IFNA(VLOOKUP(AF225,Tipologia!$B$3:$H$17,4,FALSE),"")</f>
        <v/>
      </c>
      <c r="AY225" s="37" t="str">
        <f t="shared" si="42"/>
        <v/>
      </c>
      <c r="AZ225" s="38" t="str">
        <f>_xlfn.IFNA(VLOOKUP(AF225,Tipologia!$B$3:$H$17,3,FALSE),"")</f>
        <v/>
      </c>
      <c r="BA225" s="38" t="str">
        <f>IFERROR(VLOOKUP(AF225,Tipologia!$B$3:$H$17,5,FALSE),"")</f>
        <v/>
      </c>
      <c r="BB225" s="38" t="str">
        <f>IFERROR(VLOOKUP(AF225,Tipologia!$B$3:$H$17,6,0),"")</f>
        <v/>
      </c>
      <c r="BC225" s="44"/>
      <c r="BD225" s="60"/>
      <c r="BE225" s="44"/>
      <c r="BF225" s="39"/>
      <c r="BG225" s="39"/>
      <c r="BH225" s="102"/>
    </row>
    <row r="226" spans="1:60" ht="90" customHeight="1" x14ac:dyDescent="0.2">
      <c r="A226" s="130" t="str">
        <f t="shared" si="43"/>
        <v/>
      </c>
      <c r="B226" s="44"/>
      <c r="C226" s="34"/>
      <c r="D226" s="34"/>
      <c r="E226" s="34"/>
      <c r="F226" s="34"/>
      <c r="G226" s="44"/>
      <c r="H226" s="59"/>
      <c r="I226" s="59"/>
      <c r="J226" s="44"/>
      <c r="K226" s="44"/>
      <c r="L226" s="44"/>
      <c r="M226" s="44"/>
      <c r="N226" s="44"/>
      <c r="O226" s="44"/>
      <c r="P226" s="63"/>
      <c r="Q226" s="129"/>
      <c r="R226" s="60"/>
      <c r="S226" s="44"/>
      <c r="T226" s="44"/>
      <c r="U226" s="44"/>
      <c r="V226" s="60"/>
      <c r="W226" s="60"/>
      <c r="X226" s="44"/>
      <c r="Y226" s="44"/>
      <c r="Z226" s="44"/>
      <c r="AA226" s="44"/>
      <c r="AB226" s="44"/>
      <c r="AC226" s="44"/>
      <c r="AD226" s="44"/>
      <c r="AE226" s="34"/>
      <c r="AF226" s="34"/>
      <c r="AG226" s="34"/>
      <c r="AH226" s="58" t="str">
        <f t="shared" si="33"/>
        <v xml:space="preserve">  </v>
      </c>
      <c r="AI226" s="55"/>
      <c r="AJ226" s="58" t="str">
        <f t="shared" si="34"/>
        <v/>
      </c>
      <c r="AK226" s="34"/>
      <c r="AL226" s="35"/>
      <c r="AM226" s="58" t="str">
        <f t="shared" si="35"/>
        <v/>
      </c>
      <c r="AN226" s="36" t="str">
        <f>_xlfn.IFNA(VLOOKUP($AF226,Tipologia!$B$3:$H$17,2,FALSE),"")</f>
        <v/>
      </c>
      <c r="AO226" s="36" t="str">
        <f t="shared" si="36"/>
        <v/>
      </c>
      <c r="AP226" s="36" t="str">
        <f>_xlfn.IFNA(VLOOKUP(AG226,Tipologia!$A$20:$C$24,3,0),"")</f>
        <v/>
      </c>
      <c r="AQ226" s="36" t="str">
        <f t="shared" si="37"/>
        <v/>
      </c>
      <c r="AR226" s="36" t="str">
        <f>_xlfn.IFNA(VLOOKUP($AK226,Tipologia!$A$36:$B$40,2,FALSE),"")</f>
        <v/>
      </c>
      <c r="AS226" s="36" t="str">
        <f>_xlfn.IFNA(VLOOKUP(AL226,Tipologia!$A$44:$B$51,2,0),"")</f>
        <v/>
      </c>
      <c r="AT226" s="36" t="str">
        <f t="shared" si="38"/>
        <v xml:space="preserve">  </v>
      </c>
      <c r="AU226" s="36" t="str">
        <f t="shared" si="39"/>
        <v/>
      </c>
      <c r="AV226" s="36" t="str">
        <f t="shared" si="40"/>
        <v/>
      </c>
      <c r="AW226" s="57" t="str">
        <f t="shared" si="41"/>
        <v/>
      </c>
      <c r="AX226" s="37" t="str">
        <f>_xlfn.IFNA(VLOOKUP(AF226,Tipologia!$B$3:$H$17,4,FALSE),"")</f>
        <v/>
      </c>
      <c r="AY226" s="37" t="str">
        <f t="shared" si="42"/>
        <v/>
      </c>
      <c r="AZ226" s="38" t="str">
        <f>_xlfn.IFNA(VLOOKUP(AF226,Tipologia!$B$3:$H$17,3,FALSE),"")</f>
        <v/>
      </c>
      <c r="BA226" s="38" t="str">
        <f>IFERROR(VLOOKUP(AF226,Tipologia!$B$3:$H$17,5,FALSE),"")</f>
        <v/>
      </c>
      <c r="BB226" s="38" t="str">
        <f>IFERROR(VLOOKUP(AF226,Tipologia!$B$3:$H$17,6,0),"")</f>
        <v/>
      </c>
      <c r="BC226" s="44"/>
      <c r="BD226" s="60"/>
      <c r="BE226" s="44"/>
      <c r="BF226" s="39"/>
      <c r="BG226" s="39"/>
      <c r="BH226" s="102"/>
    </row>
    <row r="227" spans="1:60" ht="90" customHeight="1" x14ac:dyDescent="0.2">
      <c r="A227" s="130" t="str">
        <f t="shared" si="43"/>
        <v/>
      </c>
      <c r="B227" s="44"/>
      <c r="C227" s="34"/>
      <c r="D227" s="34"/>
      <c r="E227" s="34"/>
      <c r="F227" s="34"/>
      <c r="G227" s="44"/>
      <c r="H227" s="59"/>
      <c r="I227" s="59"/>
      <c r="J227" s="44"/>
      <c r="K227" s="44"/>
      <c r="L227" s="44"/>
      <c r="M227" s="44"/>
      <c r="N227" s="44"/>
      <c r="O227" s="44"/>
      <c r="P227" s="63"/>
      <c r="Q227" s="129"/>
      <c r="R227" s="60"/>
      <c r="S227" s="44"/>
      <c r="T227" s="44"/>
      <c r="U227" s="44"/>
      <c r="V227" s="60"/>
      <c r="W227" s="60"/>
      <c r="X227" s="44"/>
      <c r="Y227" s="44"/>
      <c r="Z227" s="44"/>
      <c r="AA227" s="44"/>
      <c r="AB227" s="44"/>
      <c r="AC227" s="44"/>
      <c r="AD227" s="44"/>
      <c r="AE227" s="34"/>
      <c r="AF227" s="34"/>
      <c r="AG227" s="34"/>
      <c r="AH227" s="58" t="str">
        <f t="shared" si="33"/>
        <v xml:space="preserve">  </v>
      </c>
      <c r="AI227" s="55"/>
      <c r="AJ227" s="58" t="str">
        <f t="shared" si="34"/>
        <v/>
      </c>
      <c r="AK227" s="34"/>
      <c r="AL227" s="35"/>
      <c r="AM227" s="58" t="str">
        <f t="shared" si="35"/>
        <v/>
      </c>
      <c r="AN227" s="36" t="str">
        <f>_xlfn.IFNA(VLOOKUP($AF227,Tipologia!$B$3:$H$17,2,FALSE),"")</f>
        <v/>
      </c>
      <c r="AO227" s="36" t="str">
        <f t="shared" si="36"/>
        <v/>
      </c>
      <c r="AP227" s="36" t="str">
        <f>_xlfn.IFNA(VLOOKUP(AG227,Tipologia!$A$20:$C$24,3,0),"")</f>
        <v/>
      </c>
      <c r="AQ227" s="36" t="str">
        <f t="shared" si="37"/>
        <v/>
      </c>
      <c r="AR227" s="36" t="str">
        <f>_xlfn.IFNA(VLOOKUP($AK227,Tipologia!$A$36:$B$40,2,FALSE),"")</f>
        <v/>
      </c>
      <c r="AS227" s="36" t="str">
        <f>_xlfn.IFNA(VLOOKUP(AL227,Tipologia!$A$44:$B$51,2,0),"")</f>
        <v/>
      </c>
      <c r="AT227" s="36" t="str">
        <f t="shared" si="38"/>
        <v xml:space="preserve">  </v>
      </c>
      <c r="AU227" s="36" t="str">
        <f t="shared" si="39"/>
        <v/>
      </c>
      <c r="AV227" s="36" t="str">
        <f t="shared" si="40"/>
        <v/>
      </c>
      <c r="AW227" s="57" t="str">
        <f t="shared" si="41"/>
        <v/>
      </c>
      <c r="AX227" s="37" t="str">
        <f>_xlfn.IFNA(VLOOKUP(AF227,Tipologia!$B$3:$H$17,4,FALSE),"")</f>
        <v/>
      </c>
      <c r="AY227" s="37" t="str">
        <f t="shared" si="42"/>
        <v/>
      </c>
      <c r="AZ227" s="38" t="str">
        <f>_xlfn.IFNA(VLOOKUP(AF227,Tipologia!$B$3:$H$17,3,FALSE),"")</f>
        <v/>
      </c>
      <c r="BA227" s="38" t="str">
        <f>IFERROR(VLOOKUP(AF227,Tipologia!$B$3:$H$17,5,FALSE),"")</f>
        <v/>
      </c>
      <c r="BB227" s="38" t="str">
        <f>IFERROR(VLOOKUP(AF227,Tipologia!$B$3:$H$17,6,0),"")</f>
        <v/>
      </c>
      <c r="BC227" s="44"/>
      <c r="BD227" s="60"/>
      <c r="BE227" s="44"/>
      <c r="BF227" s="39"/>
      <c r="BG227" s="39"/>
      <c r="BH227" s="102"/>
    </row>
    <row r="228" spans="1:60" ht="90" customHeight="1" x14ac:dyDescent="0.2">
      <c r="A228" s="130" t="str">
        <f t="shared" si="43"/>
        <v/>
      </c>
      <c r="B228" s="44"/>
      <c r="C228" s="34"/>
      <c r="D228" s="34"/>
      <c r="E228" s="34"/>
      <c r="F228" s="34"/>
      <c r="G228" s="44"/>
      <c r="H228" s="59"/>
      <c r="I228" s="59"/>
      <c r="J228" s="44"/>
      <c r="K228" s="44"/>
      <c r="L228" s="44"/>
      <c r="M228" s="44"/>
      <c r="N228" s="44"/>
      <c r="O228" s="44"/>
      <c r="P228" s="63"/>
      <c r="Q228" s="129"/>
      <c r="R228" s="60"/>
      <c r="S228" s="44"/>
      <c r="T228" s="44"/>
      <c r="U228" s="44"/>
      <c r="V228" s="60"/>
      <c r="W228" s="60"/>
      <c r="X228" s="44"/>
      <c r="Y228" s="44"/>
      <c r="Z228" s="44"/>
      <c r="AA228" s="44"/>
      <c r="AB228" s="44"/>
      <c r="AC228" s="44"/>
      <c r="AD228" s="44"/>
      <c r="AE228" s="34"/>
      <c r="AF228" s="34"/>
      <c r="AG228" s="34"/>
      <c r="AH228" s="58" t="str">
        <f t="shared" si="33"/>
        <v xml:space="preserve">  </v>
      </c>
      <c r="AI228" s="55"/>
      <c r="AJ228" s="58" t="str">
        <f t="shared" si="34"/>
        <v/>
      </c>
      <c r="AK228" s="34"/>
      <c r="AL228" s="35"/>
      <c r="AM228" s="58" t="str">
        <f t="shared" si="35"/>
        <v/>
      </c>
      <c r="AN228" s="36" t="str">
        <f>_xlfn.IFNA(VLOOKUP($AF228,Tipologia!$B$3:$H$17,2,FALSE),"")</f>
        <v/>
      </c>
      <c r="AO228" s="36" t="str">
        <f t="shared" si="36"/>
        <v/>
      </c>
      <c r="AP228" s="36" t="str">
        <f>_xlfn.IFNA(VLOOKUP(AG228,Tipologia!$A$20:$C$24,3,0),"")</f>
        <v/>
      </c>
      <c r="AQ228" s="36" t="str">
        <f t="shared" si="37"/>
        <v/>
      </c>
      <c r="AR228" s="36" t="str">
        <f>_xlfn.IFNA(VLOOKUP($AK228,Tipologia!$A$36:$B$40,2,FALSE),"")</f>
        <v/>
      </c>
      <c r="AS228" s="36" t="str">
        <f>_xlfn.IFNA(VLOOKUP(AL228,Tipologia!$A$44:$B$51,2,0),"")</f>
        <v/>
      </c>
      <c r="AT228" s="36" t="str">
        <f t="shared" si="38"/>
        <v xml:space="preserve">  </v>
      </c>
      <c r="AU228" s="36" t="str">
        <f t="shared" si="39"/>
        <v/>
      </c>
      <c r="AV228" s="36" t="str">
        <f t="shared" si="40"/>
        <v/>
      </c>
      <c r="AW228" s="57" t="str">
        <f t="shared" si="41"/>
        <v/>
      </c>
      <c r="AX228" s="37" t="str">
        <f>_xlfn.IFNA(VLOOKUP(AF228,Tipologia!$B$3:$H$17,4,FALSE),"")</f>
        <v/>
      </c>
      <c r="AY228" s="37" t="str">
        <f t="shared" si="42"/>
        <v/>
      </c>
      <c r="AZ228" s="38" t="str">
        <f>_xlfn.IFNA(VLOOKUP(AF228,Tipologia!$B$3:$H$17,3,FALSE),"")</f>
        <v/>
      </c>
      <c r="BA228" s="38" t="str">
        <f>IFERROR(VLOOKUP(AF228,Tipologia!$B$3:$H$17,5,FALSE),"")</f>
        <v/>
      </c>
      <c r="BB228" s="38" t="str">
        <f>IFERROR(VLOOKUP(AF228,Tipologia!$B$3:$H$17,6,0),"")</f>
        <v/>
      </c>
      <c r="BC228" s="44"/>
      <c r="BD228" s="60"/>
      <c r="BE228" s="44"/>
      <c r="BF228" s="39"/>
      <c r="BG228" s="39"/>
      <c r="BH228" s="102"/>
    </row>
    <row r="229" spans="1:60" ht="90" customHeight="1" x14ac:dyDescent="0.2">
      <c r="A229" s="130" t="str">
        <f t="shared" si="43"/>
        <v/>
      </c>
      <c r="B229" s="44"/>
      <c r="C229" s="34"/>
      <c r="D229" s="34"/>
      <c r="E229" s="34"/>
      <c r="F229" s="34"/>
      <c r="G229" s="44"/>
      <c r="H229" s="59"/>
      <c r="I229" s="59"/>
      <c r="J229" s="44"/>
      <c r="K229" s="44"/>
      <c r="L229" s="44"/>
      <c r="M229" s="44"/>
      <c r="N229" s="44"/>
      <c r="O229" s="44"/>
      <c r="P229" s="63"/>
      <c r="Q229" s="129"/>
      <c r="R229" s="60"/>
      <c r="S229" s="44"/>
      <c r="T229" s="44"/>
      <c r="U229" s="44"/>
      <c r="V229" s="60"/>
      <c r="W229" s="60"/>
      <c r="X229" s="44"/>
      <c r="Y229" s="44"/>
      <c r="Z229" s="44"/>
      <c r="AA229" s="44"/>
      <c r="AB229" s="44"/>
      <c r="AC229" s="44"/>
      <c r="AD229" s="44"/>
      <c r="AE229" s="34"/>
      <c r="AF229" s="34"/>
      <c r="AG229" s="34"/>
      <c r="AH229" s="58" t="str">
        <f t="shared" si="33"/>
        <v xml:space="preserve">  </v>
      </c>
      <c r="AI229" s="55"/>
      <c r="AJ229" s="58" t="str">
        <f t="shared" si="34"/>
        <v/>
      </c>
      <c r="AK229" s="34"/>
      <c r="AL229" s="35"/>
      <c r="AM229" s="58" t="str">
        <f t="shared" si="35"/>
        <v/>
      </c>
      <c r="AN229" s="36" t="str">
        <f>_xlfn.IFNA(VLOOKUP($AF229,Tipologia!$B$3:$H$17,2,FALSE),"")</f>
        <v/>
      </c>
      <c r="AO229" s="36" t="str">
        <f t="shared" si="36"/>
        <v/>
      </c>
      <c r="AP229" s="36" t="str">
        <f>_xlfn.IFNA(VLOOKUP(AG229,Tipologia!$A$20:$C$24,3,0),"")</f>
        <v/>
      </c>
      <c r="AQ229" s="36" t="str">
        <f t="shared" si="37"/>
        <v/>
      </c>
      <c r="AR229" s="36" t="str">
        <f>_xlfn.IFNA(VLOOKUP($AK229,Tipologia!$A$36:$B$40,2,FALSE),"")</f>
        <v/>
      </c>
      <c r="AS229" s="36" t="str">
        <f>_xlfn.IFNA(VLOOKUP(AL229,Tipologia!$A$44:$B$51,2,0),"")</f>
        <v/>
      </c>
      <c r="AT229" s="36" t="str">
        <f t="shared" si="38"/>
        <v xml:space="preserve">  </v>
      </c>
      <c r="AU229" s="36" t="str">
        <f t="shared" si="39"/>
        <v/>
      </c>
      <c r="AV229" s="36" t="str">
        <f t="shared" si="40"/>
        <v/>
      </c>
      <c r="AW229" s="57" t="str">
        <f t="shared" si="41"/>
        <v/>
      </c>
      <c r="AX229" s="37" t="str">
        <f>_xlfn.IFNA(VLOOKUP(AF229,Tipologia!$B$3:$H$17,4,FALSE),"")</f>
        <v/>
      </c>
      <c r="AY229" s="37" t="str">
        <f t="shared" si="42"/>
        <v/>
      </c>
      <c r="AZ229" s="38" t="str">
        <f>_xlfn.IFNA(VLOOKUP(AF229,Tipologia!$B$3:$H$17,3,FALSE),"")</f>
        <v/>
      </c>
      <c r="BA229" s="38" t="str">
        <f>IFERROR(VLOOKUP(AF229,Tipologia!$B$3:$H$17,5,FALSE),"")</f>
        <v/>
      </c>
      <c r="BB229" s="38" t="str">
        <f>IFERROR(VLOOKUP(AF229,Tipologia!$B$3:$H$17,6,0),"")</f>
        <v/>
      </c>
      <c r="BC229" s="44"/>
      <c r="BD229" s="60"/>
      <c r="BE229" s="44"/>
      <c r="BF229" s="39"/>
      <c r="BG229" s="39"/>
      <c r="BH229" s="102"/>
    </row>
    <row r="230" spans="1:60" ht="90" customHeight="1" x14ac:dyDescent="0.2">
      <c r="A230" s="130" t="str">
        <f t="shared" si="43"/>
        <v/>
      </c>
      <c r="B230" s="44"/>
      <c r="C230" s="34"/>
      <c r="D230" s="34"/>
      <c r="E230" s="34"/>
      <c r="F230" s="34"/>
      <c r="G230" s="44"/>
      <c r="H230" s="59"/>
      <c r="I230" s="59"/>
      <c r="J230" s="44"/>
      <c r="K230" s="44"/>
      <c r="L230" s="44"/>
      <c r="M230" s="44"/>
      <c r="N230" s="44"/>
      <c r="O230" s="44"/>
      <c r="P230" s="63"/>
      <c r="Q230" s="129"/>
      <c r="R230" s="60"/>
      <c r="S230" s="44"/>
      <c r="T230" s="44"/>
      <c r="U230" s="44"/>
      <c r="V230" s="60"/>
      <c r="W230" s="60"/>
      <c r="X230" s="44"/>
      <c r="Y230" s="44"/>
      <c r="Z230" s="44"/>
      <c r="AA230" s="44"/>
      <c r="AB230" s="44"/>
      <c r="AC230" s="44"/>
      <c r="AD230" s="44"/>
      <c r="AE230" s="34"/>
      <c r="AF230" s="34"/>
      <c r="AG230" s="34"/>
      <c r="AH230" s="58" t="str">
        <f t="shared" si="33"/>
        <v xml:space="preserve">  </v>
      </c>
      <c r="AI230" s="55"/>
      <c r="AJ230" s="58" t="str">
        <f t="shared" si="34"/>
        <v/>
      </c>
      <c r="AK230" s="34"/>
      <c r="AL230" s="35"/>
      <c r="AM230" s="58" t="str">
        <f t="shared" si="35"/>
        <v/>
      </c>
      <c r="AN230" s="36" t="str">
        <f>_xlfn.IFNA(VLOOKUP($AF230,Tipologia!$B$3:$H$17,2,FALSE),"")</f>
        <v/>
      </c>
      <c r="AO230" s="36" t="str">
        <f t="shared" si="36"/>
        <v/>
      </c>
      <c r="AP230" s="36" t="str">
        <f>_xlfn.IFNA(VLOOKUP(AG230,Tipologia!$A$20:$C$24,3,0),"")</f>
        <v/>
      </c>
      <c r="AQ230" s="36" t="str">
        <f t="shared" si="37"/>
        <v/>
      </c>
      <c r="AR230" s="36" t="str">
        <f>_xlfn.IFNA(VLOOKUP($AK230,Tipologia!$A$36:$B$40,2,FALSE),"")</f>
        <v/>
      </c>
      <c r="AS230" s="36" t="str">
        <f>_xlfn.IFNA(VLOOKUP(AL230,Tipologia!$A$44:$B$51,2,0),"")</f>
        <v/>
      </c>
      <c r="AT230" s="36" t="str">
        <f t="shared" si="38"/>
        <v xml:space="preserve">  </v>
      </c>
      <c r="AU230" s="36" t="str">
        <f t="shared" si="39"/>
        <v/>
      </c>
      <c r="AV230" s="36" t="str">
        <f t="shared" si="40"/>
        <v/>
      </c>
      <c r="AW230" s="57" t="str">
        <f t="shared" si="41"/>
        <v/>
      </c>
      <c r="AX230" s="37" t="str">
        <f>_xlfn.IFNA(VLOOKUP(AF230,Tipologia!$B$3:$H$17,4,FALSE),"")</f>
        <v/>
      </c>
      <c r="AY230" s="37" t="str">
        <f t="shared" si="42"/>
        <v/>
      </c>
      <c r="AZ230" s="38" t="str">
        <f>_xlfn.IFNA(VLOOKUP(AF230,Tipologia!$B$3:$H$17,3,FALSE),"")</f>
        <v/>
      </c>
      <c r="BA230" s="38" t="str">
        <f>IFERROR(VLOOKUP(AF230,Tipologia!$B$3:$H$17,5,FALSE),"")</f>
        <v/>
      </c>
      <c r="BB230" s="38" t="str">
        <f>IFERROR(VLOOKUP(AF230,Tipologia!$B$3:$H$17,6,0),"")</f>
        <v/>
      </c>
      <c r="BC230" s="44"/>
      <c r="BD230" s="60"/>
      <c r="BE230" s="44"/>
      <c r="BF230" s="39"/>
      <c r="BG230" s="39"/>
      <c r="BH230" s="102"/>
    </row>
    <row r="231" spans="1:60" ht="90" customHeight="1" x14ac:dyDescent="0.2">
      <c r="A231" s="130" t="str">
        <f t="shared" si="43"/>
        <v/>
      </c>
      <c r="B231" s="44"/>
      <c r="C231" s="34"/>
      <c r="D231" s="34"/>
      <c r="E231" s="34"/>
      <c r="F231" s="34"/>
      <c r="G231" s="44"/>
      <c r="H231" s="59"/>
      <c r="I231" s="59"/>
      <c r="J231" s="44"/>
      <c r="K231" s="44"/>
      <c r="L231" s="44"/>
      <c r="M231" s="44"/>
      <c r="N231" s="44"/>
      <c r="O231" s="44"/>
      <c r="P231" s="63"/>
      <c r="Q231" s="129"/>
      <c r="R231" s="60"/>
      <c r="S231" s="44"/>
      <c r="T231" s="44"/>
      <c r="U231" s="44"/>
      <c r="V231" s="60"/>
      <c r="W231" s="60"/>
      <c r="X231" s="44"/>
      <c r="Y231" s="44"/>
      <c r="Z231" s="44"/>
      <c r="AA231" s="44"/>
      <c r="AB231" s="44"/>
      <c r="AC231" s="44"/>
      <c r="AD231" s="44"/>
      <c r="AE231" s="34"/>
      <c r="AF231" s="34"/>
      <c r="AG231" s="34"/>
      <c r="AH231" s="58" t="str">
        <f t="shared" si="33"/>
        <v xml:space="preserve">  </v>
      </c>
      <c r="AI231" s="55"/>
      <c r="AJ231" s="58" t="str">
        <f t="shared" si="34"/>
        <v/>
      </c>
      <c r="AK231" s="34"/>
      <c r="AL231" s="35"/>
      <c r="AM231" s="58" t="str">
        <f t="shared" si="35"/>
        <v/>
      </c>
      <c r="AN231" s="36" t="str">
        <f>_xlfn.IFNA(VLOOKUP($AF231,Tipologia!$B$3:$H$17,2,FALSE),"")</f>
        <v/>
      </c>
      <c r="AO231" s="36" t="str">
        <f t="shared" si="36"/>
        <v/>
      </c>
      <c r="AP231" s="36" t="str">
        <f>_xlfn.IFNA(VLOOKUP(AG231,Tipologia!$A$20:$C$24,3,0),"")</f>
        <v/>
      </c>
      <c r="AQ231" s="36" t="str">
        <f t="shared" si="37"/>
        <v/>
      </c>
      <c r="AR231" s="36" t="str">
        <f>_xlfn.IFNA(VLOOKUP($AK231,Tipologia!$A$36:$B$40,2,FALSE),"")</f>
        <v/>
      </c>
      <c r="AS231" s="36" t="str">
        <f>_xlfn.IFNA(VLOOKUP(AL231,Tipologia!$A$44:$B$51,2,0),"")</f>
        <v/>
      </c>
      <c r="AT231" s="36" t="str">
        <f t="shared" si="38"/>
        <v xml:space="preserve">  </v>
      </c>
      <c r="AU231" s="36" t="str">
        <f t="shared" si="39"/>
        <v/>
      </c>
      <c r="AV231" s="36" t="str">
        <f t="shared" si="40"/>
        <v/>
      </c>
      <c r="AW231" s="57" t="str">
        <f t="shared" si="41"/>
        <v/>
      </c>
      <c r="AX231" s="37" t="str">
        <f>_xlfn.IFNA(VLOOKUP(AF231,Tipologia!$B$3:$H$17,4,FALSE),"")</f>
        <v/>
      </c>
      <c r="AY231" s="37" t="str">
        <f t="shared" si="42"/>
        <v/>
      </c>
      <c r="AZ231" s="38" t="str">
        <f>_xlfn.IFNA(VLOOKUP(AF231,Tipologia!$B$3:$H$17,3,FALSE),"")</f>
        <v/>
      </c>
      <c r="BA231" s="38" t="str">
        <f>IFERROR(VLOOKUP(AF231,Tipologia!$B$3:$H$17,5,FALSE),"")</f>
        <v/>
      </c>
      <c r="BB231" s="38" t="str">
        <f>IFERROR(VLOOKUP(AF231,Tipologia!$B$3:$H$17,6,0),"")</f>
        <v/>
      </c>
      <c r="BC231" s="44"/>
      <c r="BD231" s="60"/>
      <c r="BE231" s="44"/>
      <c r="BF231" s="39"/>
      <c r="BG231" s="39"/>
      <c r="BH231" s="102"/>
    </row>
    <row r="232" spans="1:60" ht="90" customHeight="1" x14ac:dyDescent="0.2">
      <c r="A232" s="130" t="str">
        <f t="shared" si="43"/>
        <v/>
      </c>
      <c r="B232" s="44"/>
      <c r="C232" s="34"/>
      <c r="D232" s="34"/>
      <c r="E232" s="34"/>
      <c r="F232" s="34"/>
      <c r="G232" s="44"/>
      <c r="H232" s="59"/>
      <c r="I232" s="59"/>
      <c r="J232" s="44"/>
      <c r="K232" s="44"/>
      <c r="L232" s="44"/>
      <c r="M232" s="44"/>
      <c r="N232" s="44"/>
      <c r="O232" s="44"/>
      <c r="P232" s="63"/>
      <c r="Q232" s="129"/>
      <c r="R232" s="60"/>
      <c r="S232" s="44"/>
      <c r="T232" s="44"/>
      <c r="U232" s="44"/>
      <c r="V232" s="60"/>
      <c r="W232" s="60"/>
      <c r="X232" s="44"/>
      <c r="Y232" s="44"/>
      <c r="Z232" s="44"/>
      <c r="AA232" s="44"/>
      <c r="AB232" s="44"/>
      <c r="AC232" s="44"/>
      <c r="AD232" s="44"/>
      <c r="AE232" s="34"/>
      <c r="AF232" s="34"/>
      <c r="AG232" s="34"/>
      <c r="AH232" s="58" t="str">
        <f t="shared" si="33"/>
        <v xml:space="preserve">  </v>
      </c>
      <c r="AI232" s="55"/>
      <c r="AJ232" s="58" t="str">
        <f t="shared" si="34"/>
        <v/>
      </c>
      <c r="AK232" s="34"/>
      <c r="AL232" s="35"/>
      <c r="AM232" s="58" t="str">
        <f t="shared" si="35"/>
        <v/>
      </c>
      <c r="AN232" s="36" t="str">
        <f>_xlfn.IFNA(VLOOKUP($AF232,Tipologia!$B$3:$H$17,2,FALSE),"")</f>
        <v/>
      </c>
      <c r="AO232" s="36" t="str">
        <f t="shared" si="36"/>
        <v/>
      </c>
      <c r="AP232" s="36" t="str">
        <f>_xlfn.IFNA(VLOOKUP(AG232,Tipologia!$A$20:$C$24,3,0),"")</f>
        <v/>
      </c>
      <c r="AQ232" s="36" t="str">
        <f t="shared" si="37"/>
        <v/>
      </c>
      <c r="AR232" s="36" t="str">
        <f>_xlfn.IFNA(VLOOKUP($AK232,Tipologia!$A$36:$B$40,2,FALSE),"")</f>
        <v/>
      </c>
      <c r="AS232" s="36" t="str">
        <f>_xlfn.IFNA(VLOOKUP(AL232,Tipologia!$A$44:$B$51,2,0),"")</f>
        <v/>
      </c>
      <c r="AT232" s="36" t="str">
        <f t="shared" si="38"/>
        <v xml:space="preserve">  </v>
      </c>
      <c r="AU232" s="36" t="str">
        <f t="shared" si="39"/>
        <v/>
      </c>
      <c r="AV232" s="36" t="str">
        <f t="shared" si="40"/>
        <v/>
      </c>
      <c r="AW232" s="57" t="str">
        <f t="shared" si="41"/>
        <v/>
      </c>
      <c r="AX232" s="37" t="str">
        <f>_xlfn.IFNA(VLOOKUP(AF232,Tipologia!$B$3:$H$17,4,FALSE),"")</f>
        <v/>
      </c>
      <c r="AY232" s="37" t="str">
        <f t="shared" si="42"/>
        <v/>
      </c>
      <c r="AZ232" s="38" t="str">
        <f>_xlfn.IFNA(VLOOKUP(AF232,Tipologia!$B$3:$H$17,3,FALSE),"")</f>
        <v/>
      </c>
      <c r="BA232" s="38" t="str">
        <f>IFERROR(VLOOKUP(AF232,Tipologia!$B$3:$H$17,5,FALSE),"")</f>
        <v/>
      </c>
      <c r="BB232" s="38" t="str">
        <f>IFERROR(VLOOKUP(AF232,Tipologia!$B$3:$H$17,6,0),"")</f>
        <v/>
      </c>
      <c r="BC232" s="44"/>
      <c r="BD232" s="60"/>
      <c r="BE232" s="44"/>
      <c r="BF232" s="39"/>
      <c r="BG232" s="39"/>
      <c r="BH232" s="102"/>
    </row>
    <row r="233" spans="1:60" ht="90" customHeight="1" x14ac:dyDescent="0.2">
      <c r="A233" s="130" t="str">
        <f t="shared" si="43"/>
        <v/>
      </c>
      <c r="B233" s="44"/>
      <c r="C233" s="34"/>
      <c r="D233" s="34"/>
      <c r="E233" s="34"/>
      <c r="F233" s="34"/>
      <c r="G233" s="44"/>
      <c r="H233" s="59"/>
      <c r="I233" s="59"/>
      <c r="J233" s="44"/>
      <c r="K233" s="44"/>
      <c r="L233" s="44"/>
      <c r="M233" s="44"/>
      <c r="N233" s="44"/>
      <c r="O233" s="44"/>
      <c r="P233" s="63"/>
      <c r="Q233" s="129"/>
      <c r="R233" s="60"/>
      <c r="S233" s="44"/>
      <c r="T233" s="44"/>
      <c r="U233" s="44"/>
      <c r="V233" s="60"/>
      <c r="W233" s="60"/>
      <c r="X233" s="44"/>
      <c r="Y233" s="44"/>
      <c r="Z233" s="44"/>
      <c r="AA233" s="44"/>
      <c r="AB233" s="44"/>
      <c r="AC233" s="44"/>
      <c r="AD233" s="44"/>
      <c r="AE233" s="34"/>
      <c r="AF233" s="34"/>
      <c r="AG233" s="34"/>
      <c r="AH233" s="58" t="str">
        <f t="shared" si="33"/>
        <v xml:space="preserve">  </v>
      </c>
      <c r="AI233" s="55"/>
      <c r="AJ233" s="58" t="str">
        <f t="shared" si="34"/>
        <v/>
      </c>
      <c r="AK233" s="34"/>
      <c r="AL233" s="35"/>
      <c r="AM233" s="58" t="str">
        <f t="shared" si="35"/>
        <v/>
      </c>
      <c r="AN233" s="36" t="str">
        <f>_xlfn.IFNA(VLOOKUP($AF233,Tipologia!$B$3:$H$17,2,FALSE),"")</f>
        <v/>
      </c>
      <c r="AO233" s="36" t="str">
        <f t="shared" si="36"/>
        <v/>
      </c>
      <c r="AP233" s="36" t="str">
        <f>_xlfn.IFNA(VLOOKUP(AG233,Tipologia!$A$20:$C$24,3,0),"")</f>
        <v/>
      </c>
      <c r="AQ233" s="36" t="str">
        <f t="shared" si="37"/>
        <v/>
      </c>
      <c r="AR233" s="36" t="str">
        <f>_xlfn.IFNA(VLOOKUP($AK233,Tipologia!$A$36:$B$40,2,FALSE),"")</f>
        <v/>
      </c>
      <c r="AS233" s="36" t="str">
        <f>_xlfn.IFNA(VLOOKUP(AL233,Tipologia!$A$44:$B$51,2,0),"")</f>
        <v/>
      </c>
      <c r="AT233" s="36" t="str">
        <f t="shared" si="38"/>
        <v xml:space="preserve">  </v>
      </c>
      <c r="AU233" s="36" t="str">
        <f t="shared" si="39"/>
        <v/>
      </c>
      <c r="AV233" s="36" t="str">
        <f t="shared" si="40"/>
        <v/>
      </c>
      <c r="AW233" s="57" t="str">
        <f t="shared" si="41"/>
        <v/>
      </c>
      <c r="AX233" s="37" t="str">
        <f>_xlfn.IFNA(VLOOKUP(AF233,Tipologia!$B$3:$H$17,4,FALSE),"")</f>
        <v/>
      </c>
      <c r="AY233" s="37" t="str">
        <f t="shared" si="42"/>
        <v/>
      </c>
      <c r="AZ233" s="38" t="str">
        <f>_xlfn.IFNA(VLOOKUP(AF233,Tipologia!$B$3:$H$17,3,FALSE),"")</f>
        <v/>
      </c>
      <c r="BA233" s="38" t="str">
        <f>IFERROR(VLOOKUP(AF233,Tipologia!$B$3:$H$17,5,FALSE),"")</f>
        <v/>
      </c>
      <c r="BB233" s="38" t="str">
        <f>IFERROR(VLOOKUP(AF233,Tipologia!$B$3:$H$17,6,0),"")</f>
        <v/>
      </c>
      <c r="BC233" s="44"/>
      <c r="BD233" s="60"/>
      <c r="BE233" s="44"/>
      <c r="BF233" s="39"/>
      <c r="BG233" s="39"/>
      <c r="BH233" s="102"/>
    </row>
    <row r="234" spans="1:60" ht="90" customHeight="1" x14ac:dyDescent="0.2">
      <c r="A234" s="130" t="str">
        <f t="shared" si="43"/>
        <v/>
      </c>
      <c r="B234" s="44"/>
      <c r="C234" s="34"/>
      <c r="D234" s="34"/>
      <c r="E234" s="34"/>
      <c r="F234" s="34"/>
      <c r="G234" s="44"/>
      <c r="H234" s="59"/>
      <c r="I234" s="59"/>
      <c r="J234" s="44"/>
      <c r="K234" s="44"/>
      <c r="L234" s="44"/>
      <c r="M234" s="44"/>
      <c r="N234" s="44"/>
      <c r="O234" s="44"/>
      <c r="P234" s="63"/>
      <c r="Q234" s="129"/>
      <c r="R234" s="60"/>
      <c r="S234" s="44"/>
      <c r="T234" s="44"/>
      <c r="U234" s="44"/>
      <c r="V234" s="60"/>
      <c r="W234" s="60"/>
      <c r="X234" s="44"/>
      <c r="Y234" s="44"/>
      <c r="Z234" s="44"/>
      <c r="AA234" s="44"/>
      <c r="AB234" s="44"/>
      <c r="AC234" s="44"/>
      <c r="AD234" s="44"/>
      <c r="AE234" s="34"/>
      <c r="AF234" s="34"/>
      <c r="AG234" s="34"/>
      <c r="AH234" s="58" t="str">
        <f t="shared" si="33"/>
        <v xml:space="preserve">  </v>
      </c>
      <c r="AI234" s="55"/>
      <c r="AJ234" s="58" t="str">
        <f t="shared" si="34"/>
        <v/>
      </c>
      <c r="AK234" s="34"/>
      <c r="AL234" s="35"/>
      <c r="AM234" s="58" t="str">
        <f t="shared" si="35"/>
        <v/>
      </c>
      <c r="AN234" s="36" t="str">
        <f>_xlfn.IFNA(VLOOKUP($AF234,Tipologia!$B$3:$H$17,2,FALSE),"")</f>
        <v/>
      </c>
      <c r="AO234" s="36" t="str">
        <f t="shared" si="36"/>
        <v/>
      </c>
      <c r="AP234" s="36" t="str">
        <f>_xlfn.IFNA(VLOOKUP(AG234,Tipologia!$A$20:$C$24,3,0),"")</f>
        <v/>
      </c>
      <c r="AQ234" s="36" t="str">
        <f t="shared" si="37"/>
        <v/>
      </c>
      <c r="AR234" s="36" t="str">
        <f>_xlfn.IFNA(VLOOKUP($AK234,Tipologia!$A$36:$B$40,2,FALSE),"")</f>
        <v/>
      </c>
      <c r="AS234" s="36" t="str">
        <f>_xlfn.IFNA(VLOOKUP(AL234,Tipologia!$A$44:$B$51,2,0),"")</f>
        <v/>
      </c>
      <c r="AT234" s="36" t="str">
        <f t="shared" si="38"/>
        <v xml:space="preserve">  </v>
      </c>
      <c r="AU234" s="36" t="str">
        <f t="shared" si="39"/>
        <v/>
      </c>
      <c r="AV234" s="36" t="str">
        <f t="shared" si="40"/>
        <v/>
      </c>
      <c r="AW234" s="57" t="str">
        <f t="shared" si="41"/>
        <v/>
      </c>
      <c r="AX234" s="37" t="str">
        <f>_xlfn.IFNA(VLOOKUP(AF234,Tipologia!$B$3:$H$17,4,FALSE),"")</f>
        <v/>
      </c>
      <c r="AY234" s="37" t="str">
        <f t="shared" si="42"/>
        <v/>
      </c>
      <c r="AZ234" s="38" t="str">
        <f>_xlfn.IFNA(VLOOKUP(AF234,Tipologia!$B$3:$H$17,3,FALSE),"")</f>
        <v/>
      </c>
      <c r="BA234" s="38" t="str">
        <f>IFERROR(VLOOKUP(AF234,Tipologia!$B$3:$H$17,5,FALSE),"")</f>
        <v/>
      </c>
      <c r="BB234" s="38" t="str">
        <f>IFERROR(VLOOKUP(AF234,Tipologia!$B$3:$H$17,6,0),"")</f>
        <v/>
      </c>
      <c r="BC234" s="44"/>
      <c r="BD234" s="60"/>
      <c r="BE234" s="44"/>
      <c r="BF234" s="39"/>
      <c r="BG234" s="39"/>
      <c r="BH234" s="102"/>
    </row>
    <row r="235" spans="1:60" ht="90" customHeight="1" x14ac:dyDescent="0.2">
      <c r="A235" s="130" t="str">
        <f t="shared" si="43"/>
        <v/>
      </c>
      <c r="B235" s="44"/>
      <c r="C235" s="34"/>
      <c r="D235" s="34"/>
      <c r="E235" s="34"/>
      <c r="F235" s="34"/>
      <c r="G235" s="44"/>
      <c r="H235" s="59"/>
      <c r="I235" s="59"/>
      <c r="J235" s="44"/>
      <c r="K235" s="44"/>
      <c r="L235" s="44"/>
      <c r="M235" s="44"/>
      <c r="N235" s="44"/>
      <c r="O235" s="44"/>
      <c r="P235" s="63"/>
      <c r="Q235" s="129"/>
      <c r="R235" s="60"/>
      <c r="S235" s="44"/>
      <c r="T235" s="44"/>
      <c r="U235" s="44"/>
      <c r="V235" s="60"/>
      <c r="W235" s="60"/>
      <c r="X235" s="44"/>
      <c r="Y235" s="44"/>
      <c r="Z235" s="44"/>
      <c r="AA235" s="44"/>
      <c r="AB235" s="44"/>
      <c r="AC235" s="44"/>
      <c r="AD235" s="44"/>
      <c r="AE235" s="34"/>
      <c r="AF235" s="34"/>
      <c r="AG235" s="34"/>
      <c r="AH235" s="58" t="str">
        <f t="shared" si="33"/>
        <v xml:space="preserve">  </v>
      </c>
      <c r="AI235" s="55"/>
      <c r="AJ235" s="58" t="str">
        <f t="shared" si="34"/>
        <v/>
      </c>
      <c r="AK235" s="34"/>
      <c r="AL235" s="35"/>
      <c r="AM235" s="58" t="str">
        <f t="shared" si="35"/>
        <v/>
      </c>
      <c r="AN235" s="36" t="str">
        <f>_xlfn.IFNA(VLOOKUP($AF235,Tipologia!$B$3:$H$17,2,FALSE),"")</f>
        <v/>
      </c>
      <c r="AO235" s="36" t="str">
        <f t="shared" si="36"/>
        <v/>
      </c>
      <c r="AP235" s="36" t="str">
        <f>_xlfn.IFNA(VLOOKUP(AG235,Tipologia!$A$20:$C$24,3,0),"")</f>
        <v/>
      </c>
      <c r="AQ235" s="36" t="str">
        <f t="shared" si="37"/>
        <v/>
      </c>
      <c r="AR235" s="36" t="str">
        <f>_xlfn.IFNA(VLOOKUP($AK235,Tipologia!$A$36:$B$40,2,FALSE),"")</f>
        <v/>
      </c>
      <c r="AS235" s="36" t="str">
        <f>_xlfn.IFNA(VLOOKUP(AL235,Tipologia!$A$44:$B$51,2,0),"")</f>
        <v/>
      </c>
      <c r="AT235" s="36" t="str">
        <f t="shared" si="38"/>
        <v xml:space="preserve">  </v>
      </c>
      <c r="AU235" s="36" t="str">
        <f t="shared" si="39"/>
        <v/>
      </c>
      <c r="AV235" s="36" t="str">
        <f t="shared" si="40"/>
        <v/>
      </c>
      <c r="AW235" s="57" t="str">
        <f t="shared" si="41"/>
        <v/>
      </c>
      <c r="AX235" s="37" t="str">
        <f>_xlfn.IFNA(VLOOKUP(AF235,Tipologia!$B$3:$H$17,4,FALSE),"")</f>
        <v/>
      </c>
      <c r="AY235" s="37" t="str">
        <f t="shared" si="42"/>
        <v/>
      </c>
      <c r="AZ235" s="38" t="str">
        <f>_xlfn.IFNA(VLOOKUP(AF235,Tipologia!$B$3:$H$17,3,FALSE),"")</f>
        <v/>
      </c>
      <c r="BA235" s="38" t="str">
        <f>IFERROR(VLOOKUP(AF235,Tipologia!$B$3:$H$17,5,FALSE),"")</f>
        <v/>
      </c>
      <c r="BB235" s="38" t="str">
        <f>IFERROR(VLOOKUP(AF235,Tipologia!$B$3:$H$17,6,0),"")</f>
        <v/>
      </c>
      <c r="BC235" s="44"/>
      <c r="BD235" s="60"/>
      <c r="BE235" s="44"/>
      <c r="BF235" s="39"/>
      <c r="BG235" s="39"/>
      <c r="BH235" s="102"/>
    </row>
    <row r="236" spans="1:60" ht="90" customHeight="1" x14ac:dyDescent="0.2">
      <c r="A236" s="130" t="str">
        <f t="shared" si="43"/>
        <v/>
      </c>
      <c r="B236" s="44"/>
      <c r="C236" s="34"/>
      <c r="D236" s="34"/>
      <c r="E236" s="34"/>
      <c r="F236" s="34"/>
      <c r="G236" s="44"/>
      <c r="H236" s="59"/>
      <c r="I236" s="59"/>
      <c r="J236" s="44"/>
      <c r="K236" s="44"/>
      <c r="L236" s="44"/>
      <c r="M236" s="44"/>
      <c r="N236" s="44"/>
      <c r="O236" s="44"/>
      <c r="P236" s="63"/>
      <c r="Q236" s="129"/>
      <c r="R236" s="60"/>
      <c r="S236" s="44"/>
      <c r="T236" s="44"/>
      <c r="U236" s="44"/>
      <c r="V236" s="60"/>
      <c r="W236" s="60"/>
      <c r="X236" s="44"/>
      <c r="Y236" s="44"/>
      <c r="Z236" s="44"/>
      <c r="AA236" s="44"/>
      <c r="AB236" s="44"/>
      <c r="AC236" s="44"/>
      <c r="AD236" s="44"/>
      <c r="AE236" s="34"/>
      <c r="AF236" s="34"/>
      <c r="AG236" s="34"/>
      <c r="AH236" s="58" t="str">
        <f t="shared" si="33"/>
        <v xml:space="preserve">  </v>
      </c>
      <c r="AI236" s="55"/>
      <c r="AJ236" s="58" t="str">
        <f t="shared" si="34"/>
        <v/>
      </c>
      <c r="AK236" s="34"/>
      <c r="AL236" s="35"/>
      <c r="AM236" s="58" t="str">
        <f t="shared" si="35"/>
        <v/>
      </c>
      <c r="AN236" s="36" t="str">
        <f>_xlfn.IFNA(VLOOKUP($AF236,Tipologia!$B$3:$H$17,2,FALSE),"")</f>
        <v/>
      </c>
      <c r="AO236" s="36" t="str">
        <f t="shared" si="36"/>
        <v/>
      </c>
      <c r="AP236" s="36" t="str">
        <f>_xlfn.IFNA(VLOOKUP(AG236,Tipologia!$A$20:$C$24,3,0),"")</f>
        <v/>
      </c>
      <c r="AQ236" s="36" t="str">
        <f t="shared" si="37"/>
        <v/>
      </c>
      <c r="AR236" s="36" t="str">
        <f>_xlfn.IFNA(VLOOKUP($AK236,Tipologia!$A$36:$B$40,2,FALSE),"")</f>
        <v/>
      </c>
      <c r="AS236" s="36" t="str">
        <f>_xlfn.IFNA(VLOOKUP(AL236,Tipologia!$A$44:$B$51,2,0),"")</f>
        <v/>
      </c>
      <c r="AT236" s="36" t="str">
        <f t="shared" si="38"/>
        <v xml:space="preserve">  </v>
      </c>
      <c r="AU236" s="36" t="str">
        <f t="shared" si="39"/>
        <v/>
      </c>
      <c r="AV236" s="36" t="str">
        <f t="shared" si="40"/>
        <v/>
      </c>
      <c r="AW236" s="57" t="str">
        <f t="shared" si="41"/>
        <v/>
      </c>
      <c r="AX236" s="37" t="str">
        <f>_xlfn.IFNA(VLOOKUP(AF236,Tipologia!$B$3:$H$17,4,FALSE),"")</f>
        <v/>
      </c>
      <c r="AY236" s="37" t="str">
        <f t="shared" si="42"/>
        <v/>
      </c>
      <c r="AZ236" s="38" t="str">
        <f>_xlfn.IFNA(VLOOKUP(AF236,Tipologia!$B$3:$H$17,3,FALSE),"")</f>
        <v/>
      </c>
      <c r="BA236" s="38" t="str">
        <f>IFERROR(VLOOKUP(AF236,Tipologia!$B$3:$H$17,5,FALSE),"")</f>
        <v/>
      </c>
      <c r="BB236" s="38" t="str">
        <f>IFERROR(VLOOKUP(AF236,Tipologia!$B$3:$H$17,6,0),"")</f>
        <v/>
      </c>
      <c r="BC236" s="44"/>
      <c r="BD236" s="60"/>
      <c r="BE236" s="44"/>
      <c r="BF236" s="39"/>
      <c r="BG236" s="39"/>
      <c r="BH236" s="102"/>
    </row>
    <row r="237" spans="1:60" ht="90" customHeight="1" x14ac:dyDescent="0.2">
      <c r="A237" s="130" t="str">
        <f t="shared" si="43"/>
        <v/>
      </c>
      <c r="B237" s="44"/>
      <c r="C237" s="34"/>
      <c r="D237" s="34"/>
      <c r="E237" s="34"/>
      <c r="F237" s="34"/>
      <c r="G237" s="44"/>
      <c r="H237" s="59"/>
      <c r="I237" s="59"/>
      <c r="J237" s="44"/>
      <c r="K237" s="44"/>
      <c r="L237" s="44"/>
      <c r="M237" s="44"/>
      <c r="N237" s="44"/>
      <c r="O237" s="44"/>
      <c r="P237" s="63"/>
      <c r="Q237" s="129"/>
      <c r="R237" s="60"/>
      <c r="S237" s="44"/>
      <c r="T237" s="44"/>
      <c r="U237" s="44"/>
      <c r="V237" s="60"/>
      <c r="W237" s="60"/>
      <c r="X237" s="44"/>
      <c r="Y237" s="44"/>
      <c r="Z237" s="44"/>
      <c r="AA237" s="44"/>
      <c r="AB237" s="44"/>
      <c r="AC237" s="44"/>
      <c r="AD237" s="44"/>
      <c r="AE237" s="34"/>
      <c r="AF237" s="34"/>
      <c r="AG237" s="34"/>
      <c r="AH237" s="58" t="str">
        <f t="shared" si="33"/>
        <v xml:space="preserve">  </v>
      </c>
      <c r="AI237" s="55"/>
      <c r="AJ237" s="58" t="str">
        <f t="shared" si="34"/>
        <v/>
      </c>
      <c r="AK237" s="34"/>
      <c r="AL237" s="35"/>
      <c r="AM237" s="58" t="str">
        <f t="shared" si="35"/>
        <v/>
      </c>
      <c r="AN237" s="36" t="str">
        <f>_xlfn.IFNA(VLOOKUP($AF237,Tipologia!$B$3:$H$17,2,FALSE),"")</f>
        <v/>
      </c>
      <c r="AO237" s="36" t="str">
        <f t="shared" si="36"/>
        <v/>
      </c>
      <c r="AP237" s="36" t="str">
        <f>_xlfn.IFNA(VLOOKUP(AG237,Tipologia!$A$20:$C$24,3,0),"")</f>
        <v/>
      </c>
      <c r="AQ237" s="36" t="str">
        <f t="shared" si="37"/>
        <v/>
      </c>
      <c r="AR237" s="36" t="str">
        <f>_xlfn.IFNA(VLOOKUP($AK237,Tipologia!$A$36:$B$40,2,FALSE),"")</f>
        <v/>
      </c>
      <c r="AS237" s="36" t="str">
        <f>_xlfn.IFNA(VLOOKUP(AL237,Tipologia!$A$44:$B$51,2,0),"")</f>
        <v/>
      </c>
      <c r="AT237" s="36" t="str">
        <f t="shared" si="38"/>
        <v xml:space="preserve">  </v>
      </c>
      <c r="AU237" s="36" t="str">
        <f t="shared" si="39"/>
        <v/>
      </c>
      <c r="AV237" s="36" t="str">
        <f t="shared" si="40"/>
        <v/>
      </c>
      <c r="AW237" s="57" t="str">
        <f t="shared" si="41"/>
        <v/>
      </c>
      <c r="AX237" s="37" t="str">
        <f>_xlfn.IFNA(VLOOKUP(AF237,Tipologia!$B$3:$H$17,4,FALSE),"")</f>
        <v/>
      </c>
      <c r="AY237" s="37" t="str">
        <f t="shared" si="42"/>
        <v/>
      </c>
      <c r="AZ237" s="38" t="str">
        <f>_xlfn.IFNA(VLOOKUP(AF237,Tipologia!$B$3:$H$17,3,FALSE),"")</f>
        <v/>
      </c>
      <c r="BA237" s="38" t="str">
        <f>IFERROR(VLOOKUP(AF237,Tipologia!$B$3:$H$17,5,FALSE),"")</f>
        <v/>
      </c>
      <c r="BB237" s="38" t="str">
        <f>IFERROR(VLOOKUP(AF237,Tipologia!$B$3:$H$17,6,0),"")</f>
        <v/>
      </c>
      <c r="BC237" s="44"/>
      <c r="BD237" s="60"/>
      <c r="BE237" s="44"/>
      <c r="BF237" s="39"/>
      <c r="BG237" s="39"/>
      <c r="BH237" s="102"/>
    </row>
    <row r="238" spans="1:60" ht="90" customHeight="1" x14ac:dyDescent="0.2">
      <c r="A238" s="130" t="str">
        <f t="shared" si="43"/>
        <v/>
      </c>
      <c r="B238" s="44"/>
      <c r="C238" s="34"/>
      <c r="D238" s="34"/>
      <c r="E238" s="34"/>
      <c r="F238" s="34"/>
      <c r="G238" s="44"/>
      <c r="H238" s="59"/>
      <c r="I238" s="59"/>
      <c r="J238" s="44"/>
      <c r="K238" s="44"/>
      <c r="L238" s="44"/>
      <c r="M238" s="44"/>
      <c r="N238" s="44"/>
      <c r="O238" s="44"/>
      <c r="P238" s="63"/>
      <c r="Q238" s="129"/>
      <c r="R238" s="60"/>
      <c r="S238" s="44"/>
      <c r="T238" s="44"/>
      <c r="U238" s="44"/>
      <c r="V238" s="60"/>
      <c r="W238" s="60"/>
      <c r="X238" s="44"/>
      <c r="Y238" s="44"/>
      <c r="Z238" s="44"/>
      <c r="AA238" s="44"/>
      <c r="AB238" s="44"/>
      <c r="AC238" s="44"/>
      <c r="AD238" s="44"/>
      <c r="AE238" s="34"/>
      <c r="AF238" s="34"/>
      <c r="AG238" s="34"/>
      <c r="AH238" s="58" t="str">
        <f t="shared" si="33"/>
        <v xml:space="preserve">  </v>
      </c>
      <c r="AI238" s="55"/>
      <c r="AJ238" s="58" t="str">
        <f t="shared" si="34"/>
        <v/>
      </c>
      <c r="AK238" s="34"/>
      <c r="AL238" s="35"/>
      <c r="AM238" s="58" t="str">
        <f t="shared" si="35"/>
        <v/>
      </c>
      <c r="AN238" s="36" t="str">
        <f>_xlfn.IFNA(VLOOKUP($AF238,Tipologia!$B$3:$H$17,2,FALSE),"")</f>
        <v/>
      </c>
      <c r="AO238" s="36" t="str">
        <f t="shared" si="36"/>
        <v/>
      </c>
      <c r="AP238" s="36" t="str">
        <f>_xlfn.IFNA(VLOOKUP(AG238,Tipologia!$A$20:$C$24,3,0),"")</f>
        <v/>
      </c>
      <c r="AQ238" s="36" t="str">
        <f t="shared" si="37"/>
        <v/>
      </c>
      <c r="AR238" s="36" t="str">
        <f>_xlfn.IFNA(VLOOKUP($AK238,Tipologia!$A$36:$B$40,2,FALSE),"")</f>
        <v/>
      </c>
      <c r="AS238" s="36" t="str">
        <f>_xlfn.IFNA(VLOOKUP(AL238,Tipologia!$A$44:$B$51,2,0),"")</f>
        <v/>
      </c>
      <c r="AT238" s="36" t="str">
        <f t="shared" si="38"/>
        <v xml:space="preserve">  </v>
      </c>
      <c r="AU238" s="36" t="str">
        <f t="shared" si="39"/>
        <v/>
      </c>
      <c r="AV238" s="36" t="str">
        <f t="shared" si="40"/>
        <v/>
      </c>
      <c r="AW238" s="57" t="str">
        <f t="shared" si="41"/>
        <v/>
      </c>
      <c r="AX238" s="37" t="str">
        <f>_xlfn.IFNA(VLOOKUP(AF238,Tipologia!$B$3:$H$17,4,FALSE),"")</f>
        <v/>
      </c>
      <c r="AY238" s="37" t="str">
        <f t="shared" si="42"/>
        <v/>
      </c>
      <c r="AZ238" s="38" t="str">
        <f>_xlfn.IFNA(VLOOKUP(AF238,Tipologia!$B$3:$H$17,3,FALSE),"")</f>
        <v/>
      </c>
      <c r="BA238" s="38" t="str">
        <f>IFERROR(VLOOKUP(AF238,Tipologia!$B$3:$H$17,5,FALSE),"")</f>
        <v/>
      </c>
      <c r="BB238" s="38" t="str">
        <f>IFERROR(VLOOKUP(AF238,Tipologia!$B$3:$H$17,6,0),"")</f>
        <v/>
      </c>
      <c r="BC238" s="44"/>
      <c r="BD238" s="60"/>
      <c r="BE238" s="44"/>
      <c r="BF238" s="39"/>
      <c r="BG238" s="39"/>
      <c r="BH238" s="102"/>
    </row>
    <row r="239" spans="1:60" ht="90" customHeight="1" x14ac:dyDescent="0.2">
      <c r="A239" s="130" t="str">
        <f t="shared" si="43"/>
        <v/>
      </c>
      <c r="B239" s="44"/>
      <c r="C239" s="34"/>
      <c r="D239" s="34"/>
      <c r="E239" s="34"/>
      <c r="F239" s="34"/>
      <c r="G239" s="44"/>
      <c r="H239" s="59"/>
      <c r="I239" s="59"/>
      <c r="J239" s="44"/>
      <c r="K239" s="44"/>
      <c r="L239" s="44"/>
      <c r="M239" s="44"/>
      <c r="N239" s="44"/>
      <c r="O239" s="44"/>
      <c r="P239" s="63"/>
      <c r="Q239" s="129"/>
      <c r="R239" s="60"/>
      <c r="S239" s="44"/>
      <c r="T239" s="44"/>
      <c r="U239" s="44"/>
      <c r="V239" s="60"/>
      <c r="W239" s="60"/>
      <c r="X239" s="44"/>
      <c r="Y239" s="44"/>
      <c r="Z239" s="44"/>
      <c r="AA239" s="44"/>
      <c r="AB239" s="44"/>
      <c r="AC239" s="44"/>
      <c r="AD239" s="44"/>
      <c r="AE239" s="34"/>
      <c r="AF239" s="34"/>
      <c r="AG239" s="34"/>
      <c r="AH239" s="58" t="str">
        <f t="shared" si="33"/>
        <v xml:space="preserve">  </v>
      </c>
      <c r="AI239" s="55"/>
      <c r="AJ239" s="58" t="str">
        <f t="shared" si="34"/>
        <v/>
      </c>
      <c r="AK239" s="34"/>
      <c r="AL239" s="35"/>
      <c r="AM239" s="58" t="str">
        <f t="shared" si="35"/>
        <v/>
      </c>
      <c r="AN239" s="36" t="str">
        <f>_xlfn.IFNA(VLOOKUP($AF239,Tipologia!$B$3:$H$17,2,FALSE),"")</f>
        <v/>
      </c>
      <c r="AO239" s="36" t="str">
        <f t="shared" si="36"/>
        <v/>
      </c>
      <c r="AP239" s="36" t="str">
        <f>_xlfn.IFNA(VLOOKUP(AG239,Tipologia!$A$20:$C$24,3,0),"")</f>
        <v/>
      </c>
      <c r="AQ239" s="36" t="str">
        <f t="shared" si="37"/>
        <v/>
      </c>
      <c r="AR239" s="36" t="str">
        <f>_xlfn.IFNA(VLOOKUP($AK239,Tipologia!$A$36:$B$40,2,FALSE),"")</f>
        <v/>
      </c>
      <c r="AS239" s="36" t="str">
        <f>_xlfn.IFNA(VLOOKUP(AL239,Tipologia!$A$44:$B$51,2,0),"")</f>
        <v/>
      </c>
      <c r="AT239" s="36" t="str">
        <f t="shared" si="38"/>
        <v xml:space="preserve">  </v>
      </c>
      <c r="AU239" s="36" t="str">
        <f t="shared" si="39"/>
        <v/>
      </c>
      <c r="AV239" s="36" t="str">
        <f t="shared" si="40"/>
        <v/>
      </c>
      <c r="AW239" s="57" t="str">
        <f t="shared" si="41"/>
        <v/>
      </c>
      <c r="AX239" s="37" t="str">
        <f>_xlfn.IFNA(VLOOKUP(AF239,Tipologia!$B$3:$H$17,4,FALSE),"")</f>
        <v/>
      </c>
      <c r="AY239" s="37" t="str">
        <f t="shared" si="42"/>
        <v/>
      </c>
      <c r="AZ239" s="38" t="str">
        <f>_xlfn.IFNA(VLOOKUP(AF239,Tipologia!$B$3:$H$17,3,FALSE),"")</f>
        <v/>
      </c>
      <c r="BA239" s="38" t="str">
        <f>IFERROR(VLOOKUP(AF239,Tipologia!$B$3:$H$17,5,FALSE),"")</f>
        <v/>
      </c>
      <c r="BB239" s="38" t="str">
        <f>IFERROR(VLOOKUP(AF239,Tipologia!$B$3:$H$17,6,0),"")</f>
        <v/>
      </c>
      <c r="BC239" s="44"/>
      <c r="BD239" s="60"/>
      <c r="BE239" s="44"/>
      <c r="BF239" s="39"/>
      <c r="BG239" s="39"/>
      <c r="BH239" s="102"/>
    </row>
    <row r="240" spans="1:60" ht="90" customHeight="1" x14ac:dyDescent="0.2">
      <c r="A240" s="130" t="str">
        <f t="shared" si="43"/>
        <v/>
      </c>
      <c r="B240" s="44"/>
      <c r="C240" s="34"/>
      <c r="D240" s="34"/>
      <c r="E240" s="34"/>
      <c r="F240" s="34"/>
      <c r="G240" s="44"/>
      <c r="H240" s="59"/>
      <c r="I240" s="59"/>
      <c r="J240" s="44"/>
      <c r="K240" s="44"/>
      <c r="L240" s="44"/>
      <c r="M240" s="44"/>
      <c r="N240" s="44"/>
      <c r="O240" s="44"/>
      <c r="P240" s="63"/>
      <c r="Q240" s="129"/>
      <c r="R240" s="60"/>
      <c r="S240" s="44"/>
      <c r="T240" s="44"/>
      <c r="U240" s="44"/>
      <c r="V240" s="60"/>
      <c r="W240" s="60"/>
      <c r="X240" s="44"/>
      <c r="Y240" s="44"/>
      <c r="Z240" s="44"/>
      <c r="AA240" s="44"/>
      <c r="AB240" s="44"/>
      <c r="AC240" s="44"/>
      <c r="AD240" s="44"/>
      <c r="AE240" s="34"/>
      <c r="AF240" s="34"/>
      <c r="AG240" s="34"/>
      <c r="AH240" s="58" t="str">
        <f t="shared" si="33"/>
        <v xml:space="preserve">  </v>
      </c>
      <c r="AI240" s="55"/>
      <c r="AJ240" s="58" t="str">
        <f t="shared" si="34"/>
        <v/>
      </c>
      <c r="AK240" s="34"/>
      <c r="AL240" s="35"/>
      <c r="AM240" s="58" t="str">
        <f t="shared" si="35"/>
        <v/>
      </c>
      <c r="AN240" s="36" t="str">
        <f>_xlfn.IFNA(VLOOKUP($AF240,Tipologia!$B$3:$H$17,2,FALSE),"")</f>
        <v/>
      </c>
      <c r="AO240" s="36" t="str">
        <f t="shared" si="36"/>
        <v/>
      </c>
      <c r="AP240" s="36" t="str">
        <f>_xlfn.IFNA(VLOOKUP(AG240,Tipologia!$A$20:$C$24,3,0),"")</f>
        <v/>
      </c>
      <c r="AQ240" s="36" t="str">
        <f t="shared" si="37"/>
        <v/>
      </c>
      <c r="AR240" s="36" t="str">
        <f>_xlfn.IFNA(VLOOKUP($AK240,Tipologia!$A$36:$B$40,2,FALSE),"")</f>
        <v/>
      </c>
      <c r="AS240" s="36" t="str">
        <f>_xlfn.IFNA(VLOOKUP(AL240,Tipologia!$A$44:$B$51,2,0),"")</f>
        <v/>
      </c>
      <c r="AT240" s="36" t="str">
        <f t="shared" si="38"/>
        <v xml:space="preserve">  </v>
      </c>
      <c r="AU240" s="36" t="str">
        <f t="shared" si="39"/>
        <v/>
      </c>
      <c r="AV240" s="36" t="str">
        <f t="shared" si="40"/>
        <v/>
      </c>
      <c r="AW240" s="57" t="str">
        <f t="shared" si="41"/>
        <v/>
      </c>
      <c r="AX240" s="37" t="str">
        <f>_xlfn.IFNA(VLOOKUP(AF240,Tipologia!$B$3:$H$17,4,FALSE),"")</f>
        <v/>
      </c>
      <c r="AY240" s="37" t="str">
        <f t="shared" si="42"/>
        <v/>
      </c>
      <c r="AZ240" s="38" t="str">
        <f>_xlfn.IFNA(VLOOKUP(AF240,Tipologia!$B$3:$H$17,3,FALSE),"")</f>
        <v/>
      </c>
      <c r="BA240" s="38" t="str">
        <f>IFERROR(VLOOKUP(AF240,Tipologia!$B$3:$H$17,5,FALSE),"")</f>
        <v/>
      </c>
      <c r="BB240" s="38" t="str">
        <f>IFERROR(VLOOKUP(AF240,Tipologia!$B$3:$H$17,6,0),"")</f>
        <v/>
      </c>
      <c r="BC240" s="44"/>
      <c r="BD240" s="60"/>
      <c r="BE240" s="44"/>
      <c r="BF240" s="39"/>
      <c r="BG240" s="39"/>
      <c r="BH240" s="102"/>
    </row>
    <row r="241" spans="1:60" ht="90" customHeight="1" x14ac:dyDescent="0.2">
      <c r="A241" s="130" t="str">
        <f t="shared" si="43"/>
        <v/>
      </c>
      <c r="B241" s="44"/>
      <c r="C241" s="34"/>
      <c r="D241" s="34"/>
      <c r="E241" s="34"/>
      <c r="F241" s="34"/>
      <c r="G241" s="44"/>
      <c r="H241" s="59"/>
      <c r="I241" s="59"/>
      <c r="J241" s="44"/>
      <c r="K241" s="44"/>
      <c r="L241" s="44"/>
      <c r="M241" s="44"/>
      <c r="N241" s="44"/>
      <c r="O241" s="44"/>
      <c r="P241" s="63"/>
      <c r="Q241" s="129"/>
      <c r="R241" s="60"/>
      <c r="S241" s="44"/>
      <c r="T241" s="44"/>
      <c r="U241" s="44"/>
      <c r="V241" s="60"/>
      <c r="W241" s="60"/>
      <c r="X241" s="44"/>
      <c r="Y241" s="44"/>
      <c r="Z241" s="44"/>
      <c r="AA241" s="44"/>
      <c r="AB241" s="44"/>
      <c r="AC241" s="44"/>
      <c r="AD241" s="44"/>
      <c r="AE241" s="34"/>
      <c r="AF241" s="34"/>
      <c r="AG241" s="34"/>
      <c r="AH241" s="58" t="str">
        <f t="shared" si="33"/>
        <v xml:space="preserve">  </v>
      </c>
      <c r="AI241" s="55"/>
      <c r="AJ241" s="58" t="str">
        <f t="shared" si="34"/>
        <v/>
      </c>
      <c r="AK241" s="34"/>
      <c r="AL241" s="35"/>
      <c r="AM241" s="58" t="str">
        <f t="shared" si="35"/>
        <v/>
      </c>
      <c r="AN241" s="36" t="str">
        <f>_xlfn.IFNA(VLOOKUP($AF241,Tipologia!$B$3:$H$17,2,FALSE),"")</f>
        <v/>
      </c>
      <c r="AO241" s="36" t="str">
        <f t="shared" si="36"/>
        <v/>
      </c>
      <c r="AP241" s="36" t="str">
        <f>_xlfn.IFNA(VLOOKUP(AG241,Tipologia!$A$20:$C$24,3,0),"")</f>
        <v/>
      </c>
      <c r="AQ241" s="36" t="str">
        <f t="shared" si="37"/>
        <v/>
      </c>
      <c r="AR241" s="36" t="str">
        <f>_xlfn.IFNA(VLOOKUP($AK241,Tipologia!$A$36:$B$40,2,FALSE),"")</f>
        <v/>
      </c>
      <c r="AS241" s="36" t="str">
        <f>_xlfn.IFNA(VLOOKUP(AL241,Tipologia!$A$44:$B$51,2,0),"")</f>
        <v/>
      </c>
      <c r="AT241" s="36" t="str">
        <f t="shared" si="38"/>
        <v xml:space="preserve">  </v>
      </c>
      <c r="AU241" s="36" t="str">
        <f t="shared" si="39"/>
        <v/>
      </c>
      <c r="AV241" s="36" t="str">
        <f t="shared" si="40"/>
        <v/>
      </c>
      <c r="AW241" s="57" t="str">
        <f t="shared" si="41"/>
        <v/>
      </c>
      <c r="AX241" s="37" t="str">
        <f>_xlfn.IFNA(VLOOKUP(AF241,Tipologia!$B$3:$H$17,4,FALSE),"")</f>
        <v/>
      </c>
      <c r="AY241" s="37" t="str">
        <f t="shared" si="42"/>
        <v/>
      </c>
      <c r="AZ241" s="38" t="str">
        <f>_xlfn.IFNA(VLOOKUP(AF241,Tipologia!$B$3:$H$17,3,FALSE),"")</f>
        <v/>
      </c>
      <c r="BA241" s="38" t="str">
        <f>IFERROR(VLOOKUP(AF241,Tipologia!$B$3:$H$17,5,FALSE),"")</f>
        <v/>
      </c>
      <c r="BB241" s="38" t="str">
        <f>IFERROR(VLOOKUP(AF241,Tipologia!$B$3:$H$17,6,0),"")</f>
        <v/>
      </c>
      <c r="BC241" s="44"/>
      <c r="BD241" s="60"/>
      <c r="BE241" s="44"/>
      <c r="BF241" s="39"/>
      <c r="BG241" s="39"/>
      <c r="BH241" s="102"/>
    </row>
    <row r="242" spans="1:60" ht="90" customHeight="1" x14ac:dyDescent="0.2">
      <c r="A242" s="130" t="str">
        <f t="shared" si="43"/>
        <v/>
      </c>
      <c r="B242" s="44"/>
      <c r="C242" s="34"/>
      <c r="D242" s="34"/>
      <c r="E242" s="34"/>
      <c r="F242" s="34"/>
      <c r="G242" s="44"/>
      <c r="H242" s="59"/>
      <c r="I242" s="59"/>
      <c r="J242" s="44"/>
      <c r="K242" s="44"/>
      <c r="L242" s="44"/>
      <c r="M242" s="44"/>
      <c r="N242" s="44"/>
      <c r="O242" s="44"/>
      <c r="P242" s="63"/>
      <c r="Q242" s="129"/>
      <c r="R242" s="60"/>
      <c r="S242" s="44"/>
      <c r="T242" s="44"/>
      <c r="U242" s="44"/>
      <c r="V242" s="60"/>
      <c r="W242" s="60"/>
      <c r="X242" s="44"/>
      <c r="Y242" s="44"/>
      <c r="Z242" s="44"/>
      <c r="AA242" s="44"/>
      <c r="AB242" s="44"/>
      <c r="AC242" s="44"/>
      <c r="AD242" s="44"/>
      <c r="AE242" s="34"/>
      <c r="AF242" s="34"/>
      <c r="AG242" s="34"/>
      <c r="AH242" s="58" t="str">
        <f t="shared" si="33"/>
        <v xml:space="preserve">  </v>
      </c>
      <c r="AI242" s="55"/>
      <c r="AJ242" s="58" t="str">
        <f t="shared" si="34"/>
        <v/>
      </c>
      <c r="AK242" s="34"/>
      <c r="AL242" s="35"/>
      <c r="AM242" s="58" t="str">
        <f t="shared" si="35"/>
        <v/>
      </c>
      <c r="AN242" s="36" t="str">
        <f>_xlfn.IFNA(VLOOKUP($AF242,Tipologia!$B$3:$H$17,2,FALSE),"")</f>
        <v/>
      </c>
      <c r="AO242" s="36" t="str">
        <f t="shared" si="36"/>
        <v/>
      </c>
      <c r="AP242" s="36" t="str">
        <f>_xlfn.IFNA(VLOOKUP(AG242,Tipologia!$A$20:$C$24,3,0),"")</f>
        <v/>
      </c>
      <c r="AQ242" s="36" t="str">
        <f t="shared" si="37"/>
        <v/>
      </c>
      <c r="AR242" s="36" t="str">
        <f>_xlfn.IFNA(VLOOKUP($AK242,Tipologia!$A$36:$B$40,2,FALSE),"")</f>
        <v/>
      </c>
      <c r="AS242" s="36" t="str">
        <f>_xlfn.IFNA(VLOOKUP(AL242,Tipologia!$A$44:$B$51,2,0),"")</f>
        <v/>
      </c>
      <c r="AT242" s="36" t="str">
        <f t="shared" si="38"/>
        <v xml:space="preserve">  </v>
      </c>
      <c r="AU242" s="36" t="str">
        <f t="shared" si="39"/>
        <v/>
      </c>
      <c r="AV242" s="36" t="str">
        <f t="shared" si="40"/>
        <v/>
      </c>
      <c r="AW242" s="57" t="str">
        <f t="shared" si="41"/>
        <v/>
      </c>
      <c r="AX242" s="37" t="str">
        <f>_xlfn.IFNA(VLOOKUP(AF242,Tipologia!$B$3:$H$17,4,FALSE),"")</f>
        <v/>
      </c>
      <c r="AY242" s="37" t="str">
        <f t="shared" si="42"/>
        <v/>
      </c>
      <c r="AZ242" s="38" t="str">
        <f>_xlfn.IFNA(VLOOKUP(AF242,Tipologia!$B$3:$H$17,3,FALSE),"")</f>
        <v/>
      </c>
      <c r="BA242" s="38" t="str">
        <f>IFERROR(VLOOKUP(AF242,Tipologia!$B$3:$H$17,5,FALSE),"")</f>
        <v/>
      </c>
      <c r="BB242" s="38" t="str">
        <f>IFERROR(VLOOKUP(AF242,Tipologia!$B$3:$H$17,6,0),"")</f>
        <v/>
      </c>
      <c r="BC242" s="44"/>
      <c r="BD242" s="60"/>
      <c r="BE242" s="44"/>
      <c r="BF242" s="39"/>
      <c r="BG242" s="39"/>
      <c r="BH242" s="102"/>
    </row>
    <row r="243" spans="1:60" ht="90" customHeight="1" x14ac:dyDescent="0.2">
      <c r="A243" s="130" t="str">
        <f t="shared" si="43"/>
        <v/>
      </c>
      <c r="B243" s="44"/>
      <c r="C243" s="34"/>
      <c r="D243" s="34"/>
      <c r="E243" s="34"/>
      <c r="F243" s="34"/>
      <c r="G243" s="44"/>
      <c r="H243" s="59"/>
      <c r="I243" s="59"/>
      <c r="J243" s="44"/>
      <c r="K243" s="44"/>
      <c r="L243" s="44"/>
      <c r="M243" s="44"/>
      <c r="N243" s="44"/>
      <c r="O243" s="44"/>
      <c r="P243" s="63"/>
      <c r="Q243" s="129"/>
      <c r="R243" s="60"/>
      <c r="S243" s="44"/>
      <c r="T243" s="44"/>
      <c r="U243" s="44"/>
      <c r="V243" s="60"/>
      <c r="W243" s="60"/>
      <c r="X243" s="44"/>
      <c r="Y243" s="44"/>
      <c r="Z243" s="44"/>
      <c r="AA243" s="44"/>
      <c r="AB243" s="44"/>
      <c r="AC243" s="44"/>
      <c r="AD243" s="44"/>
      <c r="AE243" s="34"/>
      <c r="AF243" s="34"/>
      <c r="AG243" s="34"/>
      <c r="AH243" s="58" t="str">
        <f t="shared" si="33"/>
        <v xml:space="preserve">  </v>
      </c>
      <c r="AI243" s="55"/>
      <c r="AJ243" s="58" t="str">
        <f t="shared" si="34"/>
        <v/>
      </c>
      <c r="AK243" s="34"/>
      <c r="AL243" s="35"/>
      <c r="AM243" s="58" t="str">
        <f t="shared" si="35"/>
        <v/>
      </c>
      <c r="AN243" s="36" t="str">
        <f>_xlfn.IFNA(VLOOKUP($AF243,Tipologia!$B$3:$H$17,2,FALSE),"")</f>
        <v/>
      </c>
      <c r="AO243" s="36" t="str">
        <f t="shared" si="36"/>
        <v/>
      </c>
      <c r="AP243" s="36" t="str">
        <f>_xlfn.IFNA(VLOOKUP(AG243,Tipologia!$A$20:$C$24,3,0),"")</f>
        <v/>
      </c>
      <c r="AQ243" s="36" t="str">
        <f t="shared" si="37"/>
        <v/>
      </c>
      <c r="AR243" s="36" t="str">
        <f>_xlfn.IFNA(VLOOKUP($AK243,Tipologia!$A$36:$B$40,2,FALSE),"")</f>
        <v/>
      </c>
      <c r="AS243" s="36" t="str">
        <f>_xlfn.IFNA(VLOOKUP(AL243,Tipologia!$A$44:$B$51,2,0),"")</f>
        <v/>
      </c>
      <c r="AT243" s="36" t="str">
        <f t="shared" si="38"/>
        <v xml:space="preserve">  </v>
      </c>
      <c r="AU243" s="36" t="str">
        <f t="shared" si="39"/>
        <v/>
      </c>
      <c r="AV243" s="36" t="str">
        <f t="shared" si="40"/>
        <v/>
      </c>
      <c r="AW243" s="57" t="str">
        <f t="shared" si="41"/>
        <v/>
      </c>
      <c r="AX243" s="37" t="str">
        <f>_xlfn.IFNA(VLOOKUP(AF243,Tipologia!$B$3:$H$17,4,FALSE),"")</f>
        <v/>
      </c>
      <c r="AY243" s="37" t="str">
        <f t="shared" si="42"/>
        <v/>
      </c>
      <c r="AZ243" s="38" t="str">
        <f>_xlfn.IFNA(VLOOKUP(AF243,Tipologia!$B$3:$H$17,3,FALSE),"")</f>
        <v/>
      </c>
      <c r="BA243" s="38" t="str">
        <f>IFERROR(VLOOKUP(AF243,Tipologia!$B$3:$H$17,5,FALSE),"")</f>
        <v/>
      </c>
      <c r="BB243" s="38" t="str">
        <f>IFERROR(VLOOKUP(AF243,Tipologia!$B$3:$H$17,6,0),"")</f>
        <v/>
      </c>
      <c r="BC243" s="44"/>
      <c r="BD243" s="60"/>
      <c r="BE243" s="44"/>
      <c r="BF243" s="39"/>
      <c r="BG243" s="39"/>
      <c r="BH243" s="102"/>
    </row>
    <row r="244" spans="1:60" ht="90" customHeight="1" x14ac:dyDescent="0.2">
      <c r="A244" s="130" t="str">
        <f t="shared" si="43"/>
        <v/>
      </c>
      <c r="B244" s="44"/>
      <c r="C244" s="34"/>
      <c r="D244" s="34"/>
      <c r="E244" s="34"/>
      <c r="F244" s="34"/>
      <c r="G244" s="44"/>
      <c r="H244" s="59"/>
      <c r="I244" s="59"/>
      <c r="J244" s="44"/>
      <c r="K244" s="44"/>
      <c r="L244" s="44"/>
      <c r="M244" s="44"/>
      <c r="N244" s="44"/>
      <c r="O244" s="44"/>
      <c r="P244" s="63"/>
      <c r="Q244" s="129"/>
      <c r="R244" s="60"/>
      <c r="S244" s="44"/>
      <c r="T244" s="44"/>
      <c r="U244" s="44"/>
      <c r="V244" s="60"/>
      <c r="W244" s="60"/>
      <c r="X244" s="44"/>
      <c r="Y244" s="44"/>
      <c r="Z244" s="44"/>
      <c r="AA244" s="44"/>
      <c r="AB244" s="44"/>
      <c r="AC244" s="44"/>
      <c r="AD244" s="44"/>
      <c r="AE244" s="34"/>
      <c r="AF244" s="34"/>
      <c r="AG244" s="34"/>
      <c r="AH244" s="58" t="str">
        <f t="shared" si="33"/>
        <v xml:space="preserve">  </v>
      </c>
      <c r="AI244" s="55"/>
      <c r="AJ244" s="58" t="str">
        <f t="shared" si="34"/>
        <v/>
      </c>
      <c r="AK244" s="34"/>
      <c r="AL244" s="35"/>
      <c r="AM244" s="58" t="str">
        <f t="shared" si="35"/>
        <v/>
      </c>
      <c r="AN244" s="36" t="str">
        <f>_xlfn.IFNA(VLOOKUP($AF244,Tipologia!$B$3:$H$17,2,FALSE),"")</f>
        <v/>
      </c>
      <c r="AO244" s="36" t="str">
        <f t="shared" si="36"/>
        <v/>
      </c>
      <c r="AP244" s="36" t="str">
        <f>_xlfn.IFNA(VLOOKUP(AG244,Tipologia!$A$20:$C$24,3,0),"")</f>
        <v/>
      </c>
      <c r="AQ244" s="36" t="str">
        <f t="shared" si="37"/>
        <v/>
      </c>
      <c r="AR244" s="36" t="str">
        <f>_xlfn.IFNA(VLOOKUP($AK244,Tipologia!$A$36:$B$40,2,FALSE),"")</f>
        <v/>
      </c>
      <c r="AS244" s="36" t="str">
        <f>_xlfn.IFNA(VLOOKUP(AL244,Tipologia!$A$44:$B$51,2,0),"")</f>
        <v/>
      </c>
      <c r="AT244" s="36" t="str">
        <f t="shared" si="38"/>
        <v xml:space="preserve">  </v>
      </c>
      <c r="AU244" s="36" t="str">
        <f t="shared" si="39"/>
        <v/>
      </c>
      <c r="AV244" s="36" t="str">
        <f t="shared" si="40"/>
        <v/>
      </c>
      <c r="AW244" s="57" t="str">
        <f t="shared" si="41"/>
        <v/>
      </c>
      <c r="AX244" s="37" t="str">
        <f>_xlfn.IFNA(VLOOKUP(AF244,Tipologia!$B$3:$H$17,4,FALSE),"")</f>
        <v/>
      </c>
      <c r="AY244" s="37" t="str">
        <f t="shared" si="42"/>
        <v/>
      </c>
      <c r="AZ244" s="38" t="str">
        <f>_xlfn.IFNA(VLOOKUP(AF244,Tipologia!$B$3:$H$17,3,FALSE),"")</f>
        <v/>
      </c>
      <c r="BA244" s="38" t="str">
        <f>IFERROR(VLOOKUP(AF244,Tipologia!$B$3:$H$17,5,FALSE),"")</f>
        <v/>
      </c>
      <c r="BB244" s="38" t="str">
        <f>IFERROR(VLOOKUP(AF244,Tipologia!$B$3:$H$17,6,0),"")</f>
        <v/>
      </c>
      <c r="BC244" s="44"/>
      <c r="BD244" s="60"/>
      <c r="BE244" s="44"/>
      <c r="BF244" s="39"/>
      <c r="BG244" s="39"/>
      <c r="BH244" s="102"/>
    </row>
    <row r="245" spans="1:60" ht="90" customHeight="1" x14ac:dyDescent="0.2">
      <c r="A245" s="130" t="str">
        <f t="shared" si="43"/>
        <v/>
      </c>
      <c r="B245" s="44"/>
      <c r="C245" s="34"/>
      <c r="D245" s="34"/>
      <c r="E245" s="34"/>
      <c r="F245" s="34"/>
      <c r="G245" s="44"/>
      <c r="H245" s="59"/>
      <c r="I245" s="59"/>
      <c r="J245" s="44"/>
      <c r="K245" s="44"/>
      <c r="L245" s="44"/>
      <c r="M245" s="44"/>
      <c r="N245" s="44"/>
      <c r="O245" s="44"/>
      <c r="P245" s="63"/>
      <c r="Q245" s="129"/>
      <c r="R245" s="60"/>
      <c r="S245" s="44"/>
      <c r="T245" s="44"/>
      <c r="U245" s="44"/>
      <c r="V245" s="60"/>
      <c r="W245" s="60"/>
      <c r="X245" s="44"/>
      <c r="Y245" s="44"/>
      <c r="Z245" s="44"/>
      <c r="AA245" s="44"/>
      <c r="AB245" s="44"/>
      <c r="AC245" s="44"/>
      <c r="AD245" s="44"/>
      <c r="AE245" s="34"/>
      <c r="AF245" s="34"/>
      <c r="AG245" s="34"/>
      <c r="AH245" s="58" t="str">
        <f t="shared" si="33"/>
        <v xml:space="preserve">  </v>
      </c>
      <c r="AI245" s="55"/>
      <c r="AJ245" s="58" t="str">
        <f t="shared" si="34"/>
        <v/>
      </c>
      <c r="AK245" s="34"/>
      <c r="AL245" s="35"/>
      <c r="AM245" s="58" t="str">
        <f t="shared" si="35"/>
        <v/>
      </c>
      <c r="AN245" s="36" t="str">
        <f>_xlfn.IFNA(VLOOKUP($AF245,Tipologia!$B$3:$H$17,2,FALSE),"")</f>
        <v/>
      </c>
      <c r="AO245" s="36" t="str">
        <f t="shared" si="36"/>
        <v/>
      </c>
      <c r="AP245" s="36" t="str">
        <f>_xlfn.IFNA(VLOOKUP(AG245,Tipologia!$A$20:$C$24,3,0),"")</f>
        <v/>
      </c>
      <c r="AQ245" s="36" t="str">
        <f t="shared" si="37"/>
        <v/>
      </c>
      <c r="AR245" s="36" t="str">
        <f>_xlfn.IFNA(VLOOKUP($AK245,Tipologia!$A$36:$B$40,2,FALSE),"")</f>
        <v/>
      </c>
      <c r="AS245" s="36" t="str">
        <f>_xlfn.IFNA(VLOOKUP(AL245,Tipologia!$A$44:$B$51,2,0),"")</f>
        <v/>
      </c>
      <c r="AT245" s="36" t="str">
        <f t="shared" si="38"/>
        <v xml:space="preserve">  </v>
      </c>
      <c r="AU245" s="36" t="str">
        <f t="shared" si="39"/>
        <v/>
      </c>
      <c r="AV245" s="36" t="str">
        <f t="shared" si="40"/>
        <v/>
      </c>
      <c r="AW245" s="57" t="str">
        <f t="shared" si="41"/>
        <v/>
      </c>
      <c r="AX245" s="37" t="str">
        <f>_xlfn.IFNA(VLOOKUP(AF245,Tipologia!$B$3:$H$17,4,FALSE),"")</f>
        <v/>
      </c>
      <c r="AY245" s="37" t="str">
        <f t="shared" si="42"/>
        <v/>
      </c>
      <c r="AZ245" s="38" t="str">
        <f>_xlfn.IFNA(VLOOKUP(AF245,Tipologia!$B$3:$H$17,3,FALSE),"")</f>
        <v/>
      </c>
      <c r="BA245" s="38" t="str">
        <f>IFERROR(VLOOKUP(AF245,Tipologia!$B$3:$H$17,5,FALSE),"")</f>
        <v/>
      </c>
      <c r="BB245" s="38" t="str">
        <f>IFERROR(VLOOKUP(AF245,Tipologia!$B$3:$H$17,6,0),"")</f>
        <v/>
      </c>
      <c r="BC245" s="44"/>
      <c r="BD245" s="60"/>
      <c r="BE245" s="44"/>
      <c r="BF245" s="39"/>
      <c r="BG245" s="39"/>
      <c r="BH245" s="102"/>
    </row>
    <row r="246" spans="1:60" ht="90" customHeight="1" x14ac:dyDescent="0.2">
      <c r="A246" s="130" t="str">
        <f t="shared" si="43"/>
        <v/>
      </c>
      <c r="B246" s="44"/>
      <c r="C246" s="34"/>
      <c r="D246" s="34"/>
      <c r="E246" s="34"/>
      <c r="F246" s="34"/>
      <c r="G246" s="44"/>
      <c r="H246" s="59"/>
      <c r="I246" s="59"/>
      <c r="J246" s="44"/>
      <c r="K246" s="44"/>
      <c r="L246" s="44"/>
      <c r="M246" s="44"/>
      <c r="N246" s="44"/>
      <c r="O246" s="44"/>
      <c r="P246" s="63"/>
      <c r="Q246" s="129"/>
      <c r="R246" s="60"/>
      <c r="S246" s="44"/>
      <c r="T246" s="44"/>
      <c r="U246" s="44"/>
      <c r="V246" s="60"/>
      <c r="W246" s="60"/>
      <c r="X246" s="44"/>
      <c r="Y246" s="44"/>
      <c r="Z246" s="44"/>
      <c r="AA246" s="44"/>
      <c r="AB246" s="44"/>
      <c r="AC246" s="44"/>
      <c r="AD246" s="44"/>
      <c r="AE246" s="34"/>
      <c r="AF246" s="34"/>
      <c r="AG246" s="34"/>
      <c r="AH246" s="58" t="str">
        <f t="shared" si="33"/>
        <v xml:space="preserve">  </v>
      </c>
      <c r="AI246" s="55"/>
      <c r="AJ246" s="58" t="str">
        <f t="shared" si="34"/>
        <v/>
      </c>
      <c r="AK246" s="34"/>
      <c r="AL246" s="35"/>
      <c r="AM246" s="58" t="str">
        <f t="shared" si="35"/>
        <v/>
      </c>
      <c r="AN246" s="36" t="str">
        <f>_xlfn.IFNA(VLOOKUP($AF246,Tipologia!$B$3:$H$17,2,FALSE),"")</f>
        <v/>
      </c>
      <c r="AO246" s="36" t="str">
        <f t="shared" si="36"/>
        <v/>
      </c>
      <c r="AP246" s="36" t="str">
        <f>_xlfn.IFNA(VLOOKUP(AG246,Tipologia!$A$20:$C$24,3,0),"")</f>
        <v/>
      </c>
      <c r="AQ246" s="36" t="str">
        <f t="shared" si="37"/>
        <v/>
      </c>
      <c r="AR246" s="36" t="str">
        <f>_xlfn.IFNA(VLOOKUP($AK246,Tipologia!$A$36:$B$40,2,FALSE),"")</f>
        <v/>
      </c>
      <c r="AS246" s="36" t="str">
        <f>_xlfn.IFNA(VLOOKUP(AL246,Tipologia!$A$44:$B$51,2,0),"")</f>
        <v/>
      </c>
      <c r="AT246" s="36" t="str">
        <f t="shared" si="38"/>
        <v xml:space="preserve">  </v>
      </c>
      <c r="AU246" s="36" t="str">
        <f t="shared" si="39"/>
        <v/>
      </c>
      <c r="AV246" s="36" t="str">
        <f t="shared" si="40"/>
        <v/>
      </c>
      <c r="AW246" s="57" t="str">
        <f t="shared" si="41"/>
        <v/>
      </c>
      <c r="AX246" s="37" t="str">
        <f>_xlfn.IFNA(VLOOKUP(AF246,Tipologia!$B$3:$H$17,4,FALSE),"")</f>
        <v/>
      </c>
      <c r="AY246" s="37" t="str">
        <f t="shared" si="42"/>
        <v/>
      </c>
      <c r="AZ246" s="38" t="str">
        <f>_xlfn.IFNA(VLOOKUP(AF246,Tipologia!$B$3:$H$17,3,FALSE),"")</f>
        <v/>
      </c>
      <c r="BA246" s="38" t="str">
        <f>IFERROR(VLOOKUP(AF246,Tipologia!$B$3:$H$17,5,FALSE),"")</f>
        <v/>
      </c>
      <c r="BB246" s="38" t="str">
        <f>IFERROR(VLOOKUP(AF246,Tipologia!$B$3:$H$17,6,0),"")</f>
        <v/>
      </c>
      <c r="BC246" s="44"/>
      <c r="BD246" s="60"/>
      <c r="BE246" s="44"/>
      <c r="BF246" s="39"/>
      <c r="BG246" s="39"/>
      <c r="BH246" s="102"/>
    </row>
    <row r="247" spans="1:60" ht="90" customHeight="1" x14ac:dyDescent="0.2">
      <c r="A247" s="130" t="str">
        <f t="shared" si="43"/>
        <v/>
      </c>
      <c r="B247" s="44"/>
      <c r="C247" s="34"/>
      <c r="D247" s="34"/>
      <c r="E247" s="34"/>
      <c r="F247" s="34"/>
      <c r="G247" s="44"/>
      <c r="H247" s="59"/>
      <c r="I247" s="59"/>
      <c r="J247" s="44"/>
      <c r="K247" s="44"/>
      <c r="L247" s="44"/>
      <c r="M247" s="44"/>
      <c r="N247" s="44"/>
      <c r="O247" s="44"/>
      <c r="P247" s="63"/>
      <c r="Q247" s="129"/>
      <c r="R247" s="60"/>
      <c r="S247" s="44"/>
      <c r="T247" s="44"/>
      <c r="U247" s="44"/>
      <c r="V247" s="60"/>
      <c r="W247" s="60"/>
      <c r="X247" s="44"/>
      <c r="Y247" s="44"/>
      <c r="Z247" s="44"/>
      <c r="AA247" s="44"/>
      <c r="AB247" s="44"/>
      <c r="AC247" s="44"/>
      <c r="AD247" s="44"/>
      <c r="AE247" s="34"/>
      <c r="AF247" s="34"/>
      <c r="AG247" s="34"/>
      <c r="AH247" s="58" t="str">
        <f t="shared" si="33"/>
        <v xml:space="preserve">  </v>
      </c>
      <c r="AI247" s="55"/>
      <c r="AJ247" s="58" t="str">
        <f t="shared" si="34"/>
        <v/>
      </c>
      <c r="AK247" s="34"/>
      <c r="AL247" s="35"/>
      <c r="AM247" s="58" t="str">
        <f t="shared" si="35"/>
        <v/>
      </c>
      <c r="AN247" s="36" t="str">
        <f>_xlfn.IFNA(VLOOKUP($AF247,Tipologia!$B$3:$H$17,2,FALSE),"")</f>
        <v/>
      </c>
      <c r="AO247" s="36" t="str">
        <f t="shared" si="36"/>
        <v/>
      </c>
      <c r="AP247" s="36" t="str">
        <f>_xlfn.IFNA(VLOOKUP(AG247,Tipologia!$A$20:$C$24,3,0),"")</f>
        <v/>
      </c>
      <c r="AQ247" s="36" t="str">
        <f t="shared" si="37"/>
        <v/>
      </c>
      <c r="AR247" s="36" t="str">
        <f>_xlfn.IFNA(VLOOKUP($AK247,Tipologia!$A$36:$B$40,2,FALSE),"")</f>
        <v/>
      </c>
      <c r="AS247" s="36" t="str">
        <f>_xlfn.IFNA(VLOOKUP(AL247,Tipologia!$A$44:$B$51,2,0),"")</f>
        <v/>
      </c>
      <c r="AT247" s="36" t="str">
        <f t="shared" si="38"/>
        <v xml:space="preserve">  </v>
      </c>
      <c r="AU247" s="36" t="str">
        <f t="shared" si="39"/>
        <v/>
      </c>
      <c r="AV247" s="36" t="str">
        <f t="shared" si="40"/>
        <v/>
      </c>
      <c r="AW247" s="57" t="str">
        <f t="shared" si="41"/>
        <v/>
      </c>
      <c r="AX247" s="37" t="str">
        <f>_xlfn.IFNA(VLOOKUP(AF247,Tipologia!$B$3:$H$17,4,FALSE),"")</f>
        <v/>
      </c>
      <c r="AY247" s="37" t="str">
        <f t="shared" si="42"/>
        <v/>
      </c>
      <c r="AZ247" s="38" t="str">
        <f>_xlfn.IFNA(VLOOKUP(AF247,Tipologia!$B$3:$H$17,3,FALSE),"")</f>
        <v/>
      </c>
      <c r="BA247" s="38" t="str">
        <f>IFERROR(VLOOKUP(AF247,Tipologia!$B$3:$H$17,5,FALSE),"")</f>
        <v/>
      </c>
      <c r="BB247" s="38" t="str">
        <f>IFERROR(VLOOKUP(AF247,Tipologia!$B$3:$H$17,6,0),"")</f>
        <v/>
      </c>
      <c r="BC247" s="44"/>
      <c r="BD247" s="60"/>
      <c r="BE247" s="44"/>
      <c r="BF247" s="39"/>
      <c r="BG247" s="39"/>
      <c r="BH247" s="102"/>
    </row>
    <row r="248" spans="1:60" ht="90" customHeight="1" x14ac:dyDescent="0.2">
      <c r="A248" s="130" t="str">
        <f t="shared" si="43"/>
        <v/>
      </c>
      <c r="B248" s="44"/>
      <c r="C248" s="34"/>
      <c r="D248" s="34"/>
      <c r="E248" s="34"/>
      <c r="F248" s="34"/>
      <c r="G248" s="44"/>
      <c r="H248" s="59"/>
      <c r="I248" s="59"/>
      <c r="J248" s="44"/>
      <c r="K248" s="44"/>
      <c r="L248" s="44"/>
      <c r="M248" s="44"/>
      <c r="N248" s="44"/>
      <c r="O248" s="44"/>
      <c r="P248" s="63"/>
      <c r="Q248" s="129"/>
      <c r="R248" s="60"/>
      <c r="S248" s="44"/>
      <c r="T248" s="44"/>
      <c r="U248" s="44"/>
      <c r="V248" s="60"/>
      <c r="W248" s="60"/>
      <c r="X248" s="44"/>
      <c r="Y248" s="44"/>
      <c r="Z248" s="44"/>
      <c r="AA248" s="44"/>
      <c r="AB248" s="44"/>
      <c r="AC248" s="44"/>
      <c r="AD248" s="44"/>
      <c r="AE248" s="34"/>
      <c r="AF248" s="34"/>
      <c r="AG248" s="34"/>
      <c r="AH248" s="58" t="str">
        <f t="shared" si="33"/>
        <v xml:space="preserve">  </v>
      </c>
      <c r="AI248" s="55"/>
      <c r="AJ248" s="58" t="str">
        <f t="shared" si="34"/>
        <v/>
      </c>
      <c r="AK248" s="34"/>
      <c r="AL248" s="35"/>
      <c r="AM248" s="58" t="str">
        <f t="shared" si="35"/>
        <v/>
      </c>
      <c r="AN248" s="36" t="str">
        <f>_xlfn.IFNA(VLOOKUP($AF248,Tipologia!$B$3:$H$17,2,FALSE),"")</f>
        <v/>
      </c>
      <c r="AO248" s="36" t="str">
        <f t="shared" si="36"/>
        <v/>
      </c>
      <c r="AP248" s="36" t="str">
        <f>_xlfn.IFNA(VLOOKUP(AG248,Tipologia!$A$20:$C$24,3,0),"")</f>
        <v/>
      </c>
      <c r="AQ248" s="36" t="str">
        <f t="shared" si="37"/>
        <v/>
      </c>
      <c r="AR248" s="36" t="str">
        <f>_xlfn.IFNA(VLOOKUP($AK248,Tipologia!$A$36:$B$40,2,FALSE),"")</f>
        <v/>
      </c>
      <c r="AS248" s="36" t="str">
        <f>_xlfn.IFNA(VLOOKUP(AL248,Tipologia!$A$44:$B$51,2,0),"")</f>
        <v/>
      </c>
      <c r="AT248" s="36" t="str">
        <f t="shared" si="38"/>
        <v xml:space="preserve">  </v>
      </c>
      <c r="AU248" s="36" t="str">
        <f t="shared" si="39"/>
        <v/>
      </c>
      <c r="AV248" s="36" t="str">
        <f t="shared" si="40"/>
        <v/>
      </c>
      <c r="AW248" s="57" t="str">
        <f t="shared" si="41"/>
        <v/>
      </c>
      <c r="AX248" s="37" t="str">
        <f>_xlfn.IFNA(VLOOKUP(AF248,Tipologia!$B$3:$H$17,4,FALSE),"")</f>
        <v/>
      </c>
      <c r="AY248" s="37" t="str">
        <f t="shared" si="42"/>
        <v/>
      </c>
      <c r="AZ248" s="38" t="str">
        <f>_xlfn.IFNA(VLOOKUP(AF248,Tipologia!$B$3:$H$17,3,FALSE),"")</f>
        <v/>
      </c>
      <c r="BA248" s="38" t="str">
        <f>IFERROR(VLOOKUP(AF248,Tipologia!$B$3:$H$17,5,FALSE),"")</f>
        <v/>
      </c>
      <c r="BB248" s="38" t="str">
        <f>IFERROR(VLOOKUP(AF248,Tipologia!$B$3:$H$17,6,0),"")</f>
        <v/>
      </c>
      <c r="BC248" s="44"/>
      <c r="BD248" s="60"/>
      <c r="BE248" s="44"/>
      <c r="BF248" s="39"/>
      <c r="BG248" s="39"/>
      <c r="BH248" s="102"/>
    </row>
    <row r="249" spans="1:60" ht="90" customHeight="1" x14ac:dyDescent="0.2">
      <c r="A249" s="130" t="str">
        <f t="shared" si="43"/>
        <v/>
      </c>
      <c r="B249" s="44"/>
      <c r="C249" s="34"/>
      <c r="D249" s="34"/>
      <c r="E249" s="34"/>
      <c r="F249" s="34"/>
      <c r="G249" s="44"/>
      <c r="H249" s="59"/>
      <c r="I249" s="59"/>
      <c r="J249" s="44"/>
      <c r="K249" s="44"/>
      <c r="L249" s="44"/>
      <c r="M249" s="44"/>
      <c r="N249" s="44"/>
      <c r="O249" s="44"/>
      <c r="P249" s="63"/>
      <c r="Q249" s="129"/>
      <c r="R249" s="60"/>
      <c r="S249" s="44"/>
      <c r="T249" s="44"/>
      <c r="U249" s="44"/>
      <c r="V249" s="60"/>
      <c r="W249" s="60"/>
      <c r="X249" s="44"/>
      <c r="Y249" s="44"/>
      <c r="Z249" s="44"/>
      <c r="AA249" s="44"/>
      <c r="AB249" s="44"/>
      <c r="AC249" s="44"/>
      <c r="AD249" s="44"/>
      <c r="AE249" s="34"/>
      <c r="AF249" s="34"/>
      <c r="AG249" s="34"/>
      <c r="AH249" s="58" t="str">
        <f t="shared" si="33"/>
        <v xml:space="preserve">  </v>
      </c>
      <c r="AI249" s="55"/>
      <c r="AJ249" s="58" t="str">
        <f t="shared" si="34"/>
        <v/>
      </c>
      <c r="AK249" s="34"/>
      <c r="AL249" s="35"/>
      <c r="AM249" s="58" t="str">
        <f t="shared" si="35"/>
        <v/>
      </c>
      <c r="AN249" s="36" t="str">
        <f>_xlfn.IFNA(VLOOKUP($AF249,Tipologia!$B$3:$H$17,2,FALSE),"")</f>
        <v/>
      </c>
      <c r="AO249" s="36" t="str">
        <f t="shared" si="36"/>
        <v/>
      </c>
      <c r="AP249" s="36" t="str">
        <f>_xlfn.IFNA(VLOOKUP(AG249,Tipologia!$A$20:$C$24,3,0),"")</f>
        <v/>
      </c>
      <c r="AQ249" s="36" t="str">
        <f t="shared" si="37"/>
        <v/>
      </c>
      <c r="AR249" s="36" t="str">
        <f>_xlfn.IFNA(VLOOKUP($AK249,Tipologia!$A$36:$B$40,2,FALSE),"")</f>
        <v/>
      </c>
      <c r="AS249" s="36" t="str">
        <f>_xlfn.IFNA(VLOOKUP(AL249,Tipologia!$A$44:$B$51,2,0),"")</f>
        <v/>
      </c>
      <c r="AT249" s="36" t="str">
        <f t="shared" si="38"/>
        <v xml:space="preserve">  </v>
      </c>
      <c r="AU249" s="36" t="str">
        <f t="shared" si="39"/>
        <v/>
      </c>
      <c r="AV249" s="36" t="str">
        <f t="shared" si="40"/>
        <v/>
      </c>
      <c r="AW249" s="57" t="str">
        <f t="shared" si="41"/>
        <v/>
      </c>
      <c r="AX249" s="37" t="str">
        <f>_xlfn.IFNA(VLOOKUP(AF249,Tipologia!$B$3:$H$17,4,FALSE),"")</f>
        <v/>
      </c>
      <c r="AY249" s="37" t="str">
        <f t="shared" si="42"/>
        <v/>
      </c>
      <c r="AZ249" s="38" t="str">
        <f>_xlfn.IFNA(VLOOKUP(AF249,Tipologia!$B$3:$H$17,3,FALSE),"")</f>
        <v/>
      </c>
      <c r="BA249" s="38" t="str">
        <f>IFERROR(VLOOKUP(AF249,Tipologia!$B$3:$H$17,5,FALSE),"")</f>
        <v/>
      </c>
      <c r="BB249" s="38" t="str">
        <f>IFERROR(VLOOKUP(AF249,Tipologia!$B$3:$H$17,6,0),"")</f>
        <v/>
      </c>
      <c r="BC249" s="44"/>
      <c r="BD249" s="60"/>
      <c r="BE249" s="44"/>
      <c r="BF249" s="39"/>
      <c r="BG249" s="39"/>
      <c r="BH249" s="102"/>
    </row>
    <row r="250" spans="1:60" ht="90" customHeight="1" x14ac:dyDescent="0.2">
      <c r="A250" s="130" t="str">
        <f t="shared" si="43"/>
        <v/>
      </c>
      <c r="B250" s="44"/>
      <c r="C250" s="34"/>
      <c r="D250" s="34"/>
      <c r="E250" s="34"/>
      <c r="F250" s="34"/>
      <c r="G250" s="44"/>
      <c r="H250" s="59"/>
      <c r="I250" s="59"/>
      <c r="J250" s="44"/>
      <c r="K250" s="44"/>
      <c r="L250" s="44"/>
      <c r="M250" s="44"/>
      <c r="N250" s="44"/>
      <c r="O250" s="44"/>
      <c r="P250" s="63"/>
      <c r="Q250" s="129"/>
      <c r="R250" s="60"/>
      <c r="S250" s="44"/>
      <c r="T250" s="44"/>
      <c r="U250" s="44"/>
      <c r="V250" s="60"/>
      <c r="W250" s="60"/>
      <c r="X250" s="44"/>
      <c r="Y250" s="44"/>
      <c r="Z250" s="44"/>
      <c r="AA250" s="44"/>
      <c r="AB250" s="44"/>
      <c r="AC250" s="44"/>
      <c r="AD250" s="44"/>
      <c r="AE250" s="34"/>
      <c r="AF250" s="34"/>
      <c r="AG250" s="34"/>
      <c r="AH250" s="58" t="str">
        <f t="shared" si="33"/>
        <v xml:space="preserve">  </v>
      </c>
      <c r="AI250" s="55"/>
      <c r="AJ250" s="58" t="str">
        <f t="shared" si="34"/>
        <v/>
      </c>
      <c r="AK250" s="34"/>
      <c r="AL250" s="35"/>
      <c r="AM250" s="58" t="str">
        <f t="shared" si="35"/>
        <v/>
      </c>
      <c r="AN250" s="36" t="str">
        <f>_xlfn.IFNA(VLOOKUP($AF250,Tipologia!$B$3:$H$17,2,FALSE),"")</f>
        <v/>
      </c>
      <c r="AO250" s="36" t="str">
        <f t="shared" si="36"/>
        <v/>
      </c>
      <c r="AP250" s="36" t="str">
        <f>_xlfn.IFNA(VLOOKUP(AG250,Tipologia!$A$20:$C$24,3,0),"")</f>
        <v/>
      </c>
      <c r="AQ250" s="36" t="str">
        <f t="shared" si="37"/>
        <v/>
      </c>
      <c r="AR250" s="36" t="str">
        <f>_xlfn.IFNA(VLOOKUP($AK250,Tipologia!$A$36:$B$40,2,FALSE),"")</f>
        <v/>
      </c>
      <c r="AS250" s="36" t="str">
        <f>_xlfn.IFNA(VLOOKUP(AL250,Tipologia!$A$44:$B$51,2,0),"")</f>
        <v/>
      </c>
      <c r="AT250" s="36" t="str">
        <f t="shared" si="38"/>
        <v xml:space="preserve">  </v>
      </c>
      <c r="AU250" s="36" t="str">
        <f t="shared" si="39"/>
        <v/>
      </c>
      <c r="AV250" s="36" t="str">
        <f t="shared" si="40"/>
        <v/>
      </c>
      <c r="AW250" s="57" t="str">
        <f t="shared" si="41"/>
        <v/>
      </c>
      <c r="AX250" s="37" t="str">
        <f>_xlfn.IFNA(VLOOKUP(AF250,Tipologia!$B$3:$H$17,4,FALSE),"")</f>
        <v/>
      </c>
      <c r="AY250" s="37" t="str">
        <f t="shared" si="42"/>
        <v/>
      </c>
      <c r="AZ250" s="38" t="str">
        <f>_xlfn.IFNA(VLOOKUP(AF250,Tipologia!$B$3:$H$17,3,FALSE),"")</f>
        <v/>
      </c>
      <c r="BA250" s="38" t="str">
        <f>IFERROR(VLOOKUP(AF250,Tipologia!$B$3:$H$17,5,FALSE),"")</f>
        <v/>
      </c>
      <c r="BB250" s="38" t="str">
        <f>IFERROR(VLOOKUP(AF250,Tipologia!$B$3:$H$17,6,0),"")</f>
        <v/>
      </c>
      <c r="BC250" s="44"/>
      <c r="BD250" s="60"/>
      <c r="BE250" s="44"/>
      <c r="BF250" s="39"/>
      <c r="BG250" s="39"/>
      <c r="BH250" s="102"/>
    </row>
    <row r="251" spans="1:60" ht="90" customHeight="1" x14ac:dyDescent="0.2">
      <c r="A251" s="130" t="str">
        <f t="shared" si="43"/>
        <v/>
      </c>
      <c r="B251" s="44"/>
      <c r="C251" s="34"/>
      <c r="D251" s="34"/>
      <c r="E251" s="34"/>
      <c r="F251" s="34"/>
      <c r="G251" s="44"/>
      <c r="H251" s="59"/>
      <c r="I251" s="59"/>
      <c r="J251" s="44"/>
      <c r="K251" s="44"/>
      <c r="L251" s="44"/>
      <c r="M251" s="44"/>
      <c r="N251" s="44"/>
      <c r="O251" s="44"/>
      <c r="P251" s="63"/>
      <c r="Q251" s="129"/>
      <c r="R251" s="60"/>
      <c r="S251" s="44"/>
      <c r="T251" s="44"/>
      <c r="U251" s="44"/>
      <c r="V251" s="60"/>
      <c r="W251" s="60"/>
      <c r="X251" s="44"/>
      <c r="Y251" s="44"/>
      <c r="Z251" s="44"/>
      <c r="AA251" s="44"/>
      <c r="AB251" s="44"/>
      <c r="AC251" s="44"/>
      <c r="AD251" s="44"/>
      <c r="AE251" s="34"/>
      <c r="AF251" s="34"/>
      <c r="AG251" s="34"/>
      <c r="AH251" s="58" t="str">
        <f t="shared" si="33"/>
        <v xml:space="preserve">  </v>
      </c>
      <c r="AI251" s="55"/>
      <c r="AJ251" s="58" t="str">
        <f t="shared" si="34"/>
        <v/>
      </c>
      <c r="AK251" s="34"/>
      <c r="AL251" s="35"/>
      <c r="AM251" s="58" t="str">
        <f t="shared" si="35"/>
        <v/>
      </c>
      <c r="AN251" s="36" t="str">
        <f>_xlfn.IFNA(VLOOKUP($AF251,Tipologia!$B$3:$H$17,2,FALSE),"")</f>
        <v/>
      </c>
      <c r="AO251" s="36" t="str">
        <f t="shared" si="36"/>
        <v/>
      </c>
      <c r="AP251" s="36" t="str">
        <f>_xlfn.IFNA(VLOOKUP(AG251,Tipologia!$A$20:$C$24,3,0),"")</f>
        <v/>
      </c>
      <c r="AQ251" s="36" t="str">
        <f t="shared" si="37"/>
        <v/>
      </c>
      <c r="AR251" s="36" t="str">
        <f>_xlfn.IFNA(VLOOKUP($AK251,Tipologia!$A$36:$B$40,2,FALSE),"")</f>
        <v/>
      </c>
      <c r="AS251" s="36" t="str">
        <f>_xlfn.IFNA(VLOOKUP(AL251,Tipologia!$A$44:$B$51,2,0),"")</f>
        <v/>
      </c>
      <c r="AT251" s="36" t="str">
        <f t="shared" si="38"/>
        <v xml:space="preserve">  </v>
      </c>
      <c r="AU251" s="36" t="str">
        <f t="shared" si="39"/>
        <v/>
      </c>
      <c r="AV251" s="36" t="str">
        <f t="shared" si="40"/>
        <v/>
      </c>
      <c r="AW251" s="57" t="str">
        <f t="shared" si="41"/>
        <v/>
      </c>
      <c r="AX251" s="37" t="str">
        <f>_xlfn.IFNA(VLOOKUP(AF251,Tipologia!$B$3:$H$17,4,FALSE),"")</f>
        <v/>
      </c>
      <c r="AY251" s="37" t="str">
        <f t="shared" si="42"/>
        <v/>
      </c>
      <c r="AZ251" s="38" t="str">
        <f>_xlfn.IFNA(VLOOKUP(AF251,Tipologia!$B$3:$H$17,3,FALSE),"")</f>
        <v/>
      </c>
      <c r="BA251" s="38" t="str">
        <f>IFERROR(VLOOKUP(AF251,Tipologia!$B$3:$H$17,5,FALSE),"")</f>
        <v/>
      </c>
      <c r="BB251" s="38" t="str">
        <f>IFERROR(VLOOKUP(AF251,Tipologia!$B$3:$H$17,6,0),"")</f>
        <v/>
      </c>
      <c r="BC251" s="44"/>
      <c r="BD251" s="60"/>
      <c r="BE251" s="44"/>
      <c r="BF251" s="39"/>
      <c r="BG251" s="39"/>
      <c r="BH251" s="102"/>
    </row>
    <row r="252" spans="1:60" ht="90" customHeight="1" x14ac:dyDescent="0.2">
      <c r="A252" s="130" t="str">
        <f t="shared" si="43"/>
        <v/>
      </c>
      <c r="B252" s="44"/>
      <c r="C252" s="34"/>
      <c r="D252" s="34"/>
      <c r="E252" s="34"/>
      <c r="F252" s="34"/>
      <c r="G252" s="44"/>
      <c r="H252" s="59"/>
      <c r="I252" s="59"/>
      <c r="J252" s="44"/>
      <c r="K252" s="44"/>
      <c r="L252" s="44"/>
      <c r="M252" s="44"/>
      <c r="N252" s="44"/>
      <c r="O252" s="44"/>
      <c r="P252" s="63"/>
      <c r="Q252" s="129"/>
      <c r="R252" s="60"/>
      <c r="S252" s="44"/>
      <c r="T252" s="44"/>
      <c r="U252" s="44"/>
      <c r="V252" s="60"/>
      <c r="W252" s="60"/>
      <c r="X252" s="44"/>
      <c r="Y252" s="44"/>
      <c r="Z252" s="44"/>
      <c r="AA252" s="44"/>
      <c r="AB252" s="44"/>
      <c r="AC252" s="44"/>
      <c r="AD252" s="44"/>
      <c r="AE252" s="34"/>
      <c r="AF252" s="34"/>
      <c r="AG252" s="34"/>
      <c r="AH252" s="58" t="str">
        <f t="shared" si="33"/>
        <v xml:space="preserve">  </v>
      </c>
      <c r="AI252" s="55"/>
      <c r="AJ252" s="58" t="str">
        <f t="shared" si="34"/>
        <v/>
      </c>
      <c r="AK252" s="34"/>
      <c r="AL252" s="35"/>
      <c r="AM252" s="58" t="str">
        <f t="shared" si="35"/>
        <v/>
      </c>
      <c r="AN252" s="36" t="str">
        <f>_xlfn.IFNA(VLOOKUP($AF252,Tipologia!$B$3:$H$17,2,FALSE),"")</f>
        <v/>
      </c>
      <c r="AO252" s="36" t="str">
        <f t="shared" si="36"/>
        <v/>
      </c>
      <c r="AP252" s="36" t="str">
        <f>_xlfn.IFNA(VLOOKUP(AG252,Tipologia!$A$20:$C$24,3,0),"")</f>
        <v/>
      </c>
      <c r="AQ252" s="36" t="str">
        <f t="shared" si="37"/>
        <v/>
      </c>
      <c r="AR252" s="36" t="str">
        <f>_xlfn.IFNA(VLOOKUP($AK252,Tipologia!$A$36:$B$40,2,FALSE),"")</f>
        <v/>
      </c>
      <c r="AS252" s="36" t="str">
        <f>_xlfn.IFNA(VLOOKUP(AL252,Tipologia!$A$44:$B$51,2,0),"")</f>
        <v/>
      </c>
      <c r="AT252" s="36" t="str">
        <f t="shared" si="38"/>
        <v xml:space="preserve">  </v>
      </c>
      <c r="AU252" s="36" t="str">
        <f t="shared" si="39"/>
        <v/>
      </c>
      <c r="AV252" s="36" t="str">
        <f t="shared" si="40"/>
        <v/>
      </c>
      <c r="AW252" s="57" t="str">
        <f t="shared" si="41"/>
        <v/>
      </c>
      <c r="AX252" s="37" t="str">
        <f>_xlfn.IFNA(VLOOKUP(AF252,Tipologia!$B$3:$H$17,4,FALSE),"")</f>
        <v/>
      </c>
      <c r="AY252" s="37" t="str">
        <f t="shared" si="42"/>
        <v/>
      </c>
      <c r="AZ252" s="38" t="str">
        <f>_xlfn.IFNA(VLOOKUP(AF252,Tipologia!$B$3:$H$17,3,FALSE),"")</f>
        <v/>
      </c>
      <c r="BA252" s="38" t="str">
        <f>IFERROR(VLOOKUP(AF252,Tipologia!$B$3:$H$17,5,FALSE),"")</f>
        <v/>
      </c>
      <c r="BB252" s="38" t="str">
        <f>IFERROR(VLOOKUP(AF252,Tipologia!$B$3:$H$17,6,0),"")</f>
        <v/>
      </c>
      <c r="BC252" s="44"/>
      <c r="BD252" s="60"/>
      <c r="BE252" s="44"/>
      <c r="BF252" s="39"/>
      <c r="BG252" s="39"/>
      <c r="BH252" s="102"/>
    </row>
    <row r="253" spans="1:60" ht="90" customHeight="1" x14ac:dyDescent="0.2">
      <c r="A253" s="130" t="str">
        <f t="shared" si="43"/>
        <v/>
      </c>
      <c r="B253" s="44"/>
      <c r="C253" s="34"/>
      <c r="D253" s="34"/>
      <c r="E253" s="34"/>
      <c r="F253" s="34"/>
      <c r="G253" s="44"/>
      <c r="H253" s="59"/>
      <c r="I253" s="59"/>
      <c r="J253" s="44"/>
      <c r="K253" s="44"/>
      <c r="L253" s="44"/>
      <c r="M253" s="44"/>
      <c r="N253" s="44"/>
      <c r="O253" s="44"/>
      <c r="P253" s="63"/>
      <c r="Q253" s="129"/>
      <c r="R253" s="60"/>
      <c r="S253" s="44"/>
      <c r="T253" s="44"/>
      <c r="U253" s="44"/>
      <c r="V253" s="60"/>
      <c r="W253" s="60"/>
      <c r="X253" s="44"/>
      <c r="Y253" s="44"/>
      <c r="Z253" s="44"/>
      <c r="AA253" s="44"/>
      <c r="AB253" s="44"/>
      <c r="AC253" s="44"/>
      <c r="AD253" s="44"/>
      <c r="AE253" s="34"/>
      <c r="AF253" s="34"/>
      <c r="AG253" s="34"/>
      <c r="AH253" s="58" t="str">
        <f t="shared" si="33"/>
        <v xml:space="preserve">  </v>
      </c>
      <c r="AI253" s="55"/>
      <c r="AJ253" s="58" t="str">
        <f t="shared" si="34"/>
        <v/>
      </c>
      <c r="AK253" s="34"/>
      <c r="AL253" s="35"/>
      <c r="AM253" s="58" t="str">
        <f t="shared" si="35"/>
        <v/>
      </c>
      <c r="AN253" s="36" t="str">
        <f>_xlfn.IFNA(VLOOKUP($AF253,Tipologia!$B$3:$H$17,2,FALSE),"")</f>
        <v/>
      </c>
      <c r="AO253" s="36" t="str">
        <f t="shared" si="36"/>
        <v/>
      </c>
      <c r="AP253" s="36" t="str">
        <f>_xlfn.IFNA(VLOOKUP(AG253,Tipologia!$A$20:$C$24,3,0),"")</f>
        <v/>
      </c>
      <c r="AQ253" s="36" t="str">
        <f t="shared" si="37"/>
        <v/>
      </c>
      <c r="AR253" s="36" t="str">
        <f>_xlfn.IFNA(VLOOKUP($AK253,Tipologia!$A$36:$B$40,2,FALSE),"")</f>
        <v/>
      </c>
      <c r="AS253" s="36" t="str">
        <f>_xlfn.IFNA(VLOOKUP(AL253,Tipologia!$A$44:$B$51,2,0),"")</f>
        <v/>
      </c>
      <c r="AT253" s="36" t="str">
        <f t="shared" si="38"/>
        <v xml:space="preserve">  </v>
      </c>
      <c r="AU253" s="36" t="str">
        <f t="shared" si="39"/>
        <v/>
      </c>
      <c r="AV253" s="36" t="str">
        <f t="shared" si="40"/>
        <v/>
      </c>
      <c r="AW253" s="57" t="str">
        <f t="shared" si="41"/>
        <v/>
      </c>
      <c r="AX253" s="37" t="str">
        <f>_xlfn.IFNA(VLOOKUP(AF253,Tipologia!$B$3:$H$17,4,FALSE),"")</f>
        <v/>
      </c>
      <c r="AY253" s="37" t="str">
        <f t="shared" si="42"/>
        <v/>
      </c>
      <c r="AZ253" s="38" t="str">
        <f>_xlfn.IFNA(VLOOKUP(AF253,Tipologia!$B$3:$H$17,3,FALSE),"")</f>
        <v/>
      </c>
      <c r="BA253" s="38" t="str">
        <f>IFERROR(VLOOKUP(AF253,Tipologia!$B$3:$H$17,5,FALSE),"")</f>
        <v/>
      </c>
      <c r="BB253" s="38" t="str">
        <f>IFERROR(VLOOKUP(AF253,Tipologia!$B$3:$H$17,6,0),"")</f>
        <v/>
      </c>
      <c r="BC253" s="44"/>
      <c r="BD253" s="60"/>
      <c r="BE253" s="44"/>
      <c r="BF253" s="39"/>
      <c r="BG253" s="39"/>
      <c r="BH253" s="102"/>
    </row>
    <row r="254" spans="1:60" ht="90" customHeight="1" x14ac:dyDescent="0.2">
      <c r="A254" s="130" t="str">
        <f t="shared" si="43"/>
        <v/>
      </c>
      <c r="B254" s="44"/>
      <c r="C254" s="34"/>
      <c r="D254" s="34"/>
      <c r="E254" s="34"/>
      <c r="F254" s="34"/>
      <c r="G254" s="44"/>
      <c r="H254" s="59"/>
      <c r="I254" s="59"/>
      <c r="J254" s="44"/>
      <c r="K254" s="44"/>
      <c r="L254" s="44"/>
      <c r="M254" s="44"/>
      <c r="N254" s="44"/>
      <c r="O254" s="44"/>
      <c r="P254" s="63"/>
      <c r="Q254" s="129"/>
      <c r="R254" s="60"/>
      <c r="S254" s="44"/>
      <c r="T254" s="44"/>
      <c r="U254" s="44"/>
      <c r="V254" s="60"/>
      <c r="W254" s="60"/>
      <c r="X254" s="44"/>
      <c r="Y254" s="44"/>
      <c r="Z254" s="44"/>
      <c r="AA254" s="44"/>
      <c r="AB254" s="44"/>
      <c r="AC254" s="44"/>
      <c r="AD254" s="44"/>
      <c r="AE254" s="34"/>
      <c r="AF254" s="34"/>
      <c r="AG254" s="34"/>
      <c r="AH254" s="58" t="str">
        <f t="shared" si="33"/>
        <v xml:space="preserve">  </v>
      </c>
      <c r="AI254" s="55"/>
      <c r="AJ254" s="58" t="str">
        <f t="shared" si="34"/>
        <v/>
      </c>
      <c r="AK254" s="34"/>
      <c r="AL254" s="35"/>
      <c r="AM254" s="58" t="str">
        <f t="shared" si="35"/>
        <v/>
      </c>
      <c r="AN254" s="36" t="str">
        <f>_xlfn.IFNA(VLOOKUP($AF254,Tipologia!$B$3:$H$17,2,FALSE),"")</f>
        <v/>
      </c>
      <c r="AO254" s="36" t="str">
        <f t="shared" si="36"/>
        <v/>
      </c>
      <c r="AP254" s="36" t="str">
        <f>_xlfn.IFNA(VLOOKUP(AG254,Tipologia!$A$20:$C$24,3,0),"")</f>
        <v/>
      </c>
      <c r="AQ254" s="36" t="str">
        <f t="shared" si="37"/>
        <v/>
      </c>
      <c r="AR254" s="36" t="str">
        <f>_xlfn.IFNA(VLOOKUP($AK254,Tipologia!$A$36:$B$40,2,FALSE),"")</f>
        <v/>
      </c>
      <c r="AS254" s="36" t="str">
        <f>_xlfn.IFNA(VLOOKUP(AL254,Tipologia!$A$44:$B$51,2,0),"")</f>
        <v/>
      </c>
      <c r="AT254" s="36" t="str">
        <f t="shared" si="38"/>
        <v xml:space="preserve">  </v>
      </c>
      <c r="AU254" s="36" t="str">
        <f t="shared" si="39"/>
        <v/>
      </c>
      <c r="AV254" s="36" t="str">
        <f t="shared" si="40"/>
        <v/>
      </c>
      <c r="AW254" s="57" t="str">
        <f t="shared" si="41"/>
        <v/>
      </c>
      <c r="AX254" s="37" t="str">
        <f>_xlfn.IFNA(VLOOKUP(AF254,Tipologia!$B$3:$H$17,4,FALSE),"")</f>
        <v/>
      </c>
      <c r="AY254" s="37" t="str">
        <f t="shared" si="42"/>
        <v/>
      </c>
      <c r="AZ254" s="38" t="str">
        <f>_xlfn.IFNA(VLOOKUP(AF254,Tipologia!$B$3:$H$17,3,FALSE),"")</f>
        <v/>
      </c>
      <c r="BA254" s="38" t="str">
        <f>IFERROR(VLOOKUP(AF254,Tipologia!$B$3:$H$17,5,FALSE),"")</f>
        <v/>
      </c>
      <c r="BB254" s="38" t="str">
        <f>IFERROR(VLOOKUP(AF254,Tipologia!$B$3:$H$17,6,0),"")</f>
        <v/>
      </c>
      <c r="BC254" s="44"/>
      <c r="BD254" s="60"/>
      <c r="BE254" s="44"/>
      <c r="BF254" s="39"/>
      <c r="BG254" s="39"/>
      <c r="BH254" s="102"/>
    </row>
    <row r="255" spans="1:60" ht="90" customHeight="1" x14ac:dyDescent="0.2">
      <c r="A255" s="130" t="str">
        <f t="shared" si="43"/>
        <v/>
      </c>
      <c r="B255" s="44"/>
      <c r="C255" s="34"/>
      <c r="D255" s="34"/>
      <c r="E255" s="34"/>
      <c r="F255" s="34"/>
      <c r="G255" s="44"/>
      <c r="H255" s="59"/>
      <c r="I255" s="59"/>
      <c r="J255" s="44"/>
      <c r="K255" s="44"/>
      <c r="L255" s="44"/>
      <c r="M255" s="44"/>
      <c r="N255" s="44"/>
      <c r="O255" s="44"/>
      <c r="P255" s="63"/>
      <c r="Q255" s="129"/>
      <c r="R255" s="60"/>
      <c r="S255" s="44"/>
      <c r="T255" s="44"/>
      <c r="U255" s="44"/>
      <c r="V255" s="60"/>
      <c r="W255" s="60"/>
      <c r="X255" s="44"/>
      <c r="Y255" s="44"/>
      <c r="Z255" s="44"/>
      <c r="AA255" s="44"/>
      <c r="AB255" s="44"/>
      <c r="AC255" s="44"/>
      <c r="AD255" s="44"/>
      <c r="AE255" s="34"/>
      <c r="AF255" s="34"/>
      <c r="AG255" s="34"/>
      <c r="AH255" s="58" t="str">
        <f t="shared" si="33"/>
        <v xml:space="preserve">  </v>
      </c>
      <c r="AI255" s="55"/>
      <c r="AJ255" s="58" t="str">
        <f t="shared" si="34"/>
        <v/>
      </c>
      <c r="AK255" s="34"/>
      <c r="AL255" s="35"/>
      <c r="AM255" s="58" t="str">
        <f t="shared" si="35"/>
        <v/>
      </c>
      <c r="AN255" s="36" t="str">
        <f>_xlfn.IFNA(VLOOKUP($AF255,Tipologia!$B$3:$H$17,2,FALSE),"")</f>
        <v/>
      </c>
      <c r="AO255" s="36" t="str">
        <f t="shared" si="36"/>
        <v/>
      </c>
      <c r="AP255" s="36" t="str">
        <f>_xlfn.IFNA(VLOOKUP(AG255,Tipologia!$A$20:$C$24,3,0),"")</f>
        <v/>
      </c>
      <c r="AQ255" s="36" t="str">
        <f t="shared" si="37"/>
        <v/>
      </c>
      <c r="AR255" s="36" t="str">
        <f>_xlfn.IFNA(VLOOKUP($AK255,Tipologia!$A$36:$B$40,2,FALSE),"")</f>
        <v/>
      </c>
      <c r="AS255" s="36" t="str">
        <f>_xlfn.IFNA(VLOOKUP(AL255,Tipologia!$A$44:$B$51,2,0),"")</f>
        <v/>
      </c>
      <c r="AT255" s="36" t="str">
        <f t="shared" si="38"/>
        <v xml:space="preserve">  </v>
      </c>
      <c r="AU255" s="36" t="str">
        <f t="shared" si="39"/>
        <v/>
      </c>
      <c r="AV255" s="36" t="str">
        <f t="shared" si="40"/>
        <v/>
      </c>
      <c r="AW255" s="57" t="str">
        <f t="shared" si="41"/>
        <v/>
      </c>
      <c r="AX255" s="37" t="str">
        <f>_xlfn.IFNA(VLOOKUP(AF255,Tipologia!$B$3:$H$17,4,FALSE),"")</f>
        <v/>
      </c>
      <c r="AY255" s="37" t="str">
        <f t="shared" si="42"/>
        <v/>
      </c>
      <c r="AZ255" s="38" t="str">
        <f>_xlfn.IFNA(VLOOKUP(AF255,Tipologia!$B$3:$H$17,3,FALSE),"")</f>
        <v/>
      </c>
      <c r="BA255" s="38" t="str">
        <f>IFERROR(VLOOKUP(AF255,Tipologia!$B$3:$H$17,5,FALSE),"")</f>
        <v/>
      </c>
      <c r="BB255" s="38" t="str">
        <f>IFERROR(VLOOKUP(AF255,Tipologia!$B$3:$H$17,6,0),"")</f>
        <v/>
      </c>
      <c r="BC255" s="44"/>
      <c r="BD255" s="60"/>
      <c r="BE255" s="44"/>
      <c r="BF255" s="39"/>
      <c r="BG255" s="39"/>
      <c r="BH255" s="102"/>
    </row>
    <row r="256" spans="1:60" ht="90" customHeight="1" x14ac:dyDescent="0.2">
      <c r="A256" s="130" t="str">
        <f t="shared" si="43"/>
        <v/>
      </c>
      <c r="B256" s="44"/>
      <c r="C256" s="34"/>
      <c r="D256" s="34"/>
      <c r="E256" s="34"/>
      <c r="F256" s="34"/>
      <c r="G256" s="44"/>
      <c r="H256" s="59"/>
      <c r="I256" s="59"/>
      <c r="J256" s="44"/>
      <c r="K256" s="44"/>
      <c r="L256" s="44"/>
      <c r="M256" s="44"/>
      <c r="N256" s="44"/>
      <c r="O256" s="44"/>
      <c r="P256" s="63"/>
      <c r="Q256" s="129"/>
      <c r="R256" s="60"/>
      <c r="S256" s="44"/>
      <c r="T256" s="44"/>
      <c r="U256" s="44"/>
      <c r="V256" s="60"/>
      <c r="W256" s="60"/>
      <c r="X256" s="44"/>
      <c r="Y256" s="44"/>
      <c r="Z256" s="44"/>
      <c r="AA256" s="44"/>
      <c r="AB256" s="44"/>
      <c r="AC256" s="44"/>
      <c r="AD256" s="44"/>
      <c r="AE256" s="34"/>
      <c r="AF256" s="34"/>
      <c r="AG256" s="34"/>
      <c r="AH256" s="58" t="str">
        <f t="shared" si="33"/>
        <v xml:space="preserve">  </v>
      </c>
      <c r="AI256" s="55"/>
      <c r="AJ256" s="58" t="str">
        <f t="shared" si="34"/>
        <v/>
      </c>
      <c r="AK256" s="34"/>
      <c r="AL256" s="35"/>
      <c r="AM256" s="58" t="str">
        <f t="shared" si="35"/>
        <v/>
      </c>
      <c r="AN256" s="36" t="str">
        <f>_xlfn.IFNA(VLOOKUP($AF256,Tipologia!$B$3:$H$17,2,FALSE),"")</f>
        <v/>
      </c>
      <c r="AO256" s="36" t="str">
        <f t="shared" si="36"/>
        <v/>
      </c>
      <c r="AP256" s="36" t="str">
        <f>_xlfn.IFNA(VLOOKUP(AG256,Tipologia!$A$20:$C$24,3,0),"")</f>
        <v/>
      </c>
      <c r="AQ256" s="36" t="str">
        <f t="shared" si="37"/>
        <v/>
      </c>
      <c r="AR256" s="36" t="str">
        <f>_xlfn.IFNA(VLOOKUP($AK256,Tipologia!$A$36:$B$40,2,FALSE),"")</f>
        <v/>
      </c>
      <c r="AS256" s="36" t="str">
        <f>_xlfn.IFNA(VLOOKUP(AL256,Tipologia!$A$44:$B$51,2,0),"")</f>
        <v/>
      </c>
      <c r="AT256" s="36" t="str">
        <f t="shared" si="38"/>
        <v xml:space="preserve">  </v>
      </c>
      <c r="AU256" s="36" t="str">
        <f t="shared" si="39"/>
        <v/>
      </c>
      <c r="AV256" s="36" t="str">
        <f t="shared" si="40"/>
        <v/>
      </c>
      <c r="AW256" s="57" t="str">
        <f t="shared" si="41"/>
        <v/>
      </c>
      <c r="AX256" s="37" t="str">
        <f>_xlfn.IFNA(VLOOKUP(AF256,Tipologia!$B$3:$H$17,4,FALSE),"")</f>
        <v/>
      </c>
      <c r="AY256" s="37" t="str">
        <f t="shared" si="42"/>
        <v/>
      </c>
      <c r="AZ256" s="38" t="str">
        <f>_xlfn.IFNA(VLOOKUP(AF256,Tipologia!$B$3:$H$17,3,FALSE),"")</f>
        <v/>
      </c>
      <c r="BA256" s="38" t="str">
        <f>IFERROR(VLOOKUP(AF256,Tipologia!$B$3:$H$17,5,FALSE),"")</f>
        <v/>
      </c>
      <c r="BB256" s="38" t="str">
        <f>IFERROR(VLOOKUP(AF256,Tipologia!$B$3:$H$17,6,0),"")</f>
        <v/>
      </c>
      <c r="BC256" s="44"/>
      <c r="BD256" s="60"/>
      <c r="BE256" s="44"/>
      <c r="BF256" s="39"/>
      <c r="BG256" s="39"/>
      <c r="BH256" s="102"/>
    </row>
    <row r="257" spans="1:60" ht="90" customHeight="1" x14ac:dyDescent="0.2">
      <c r="A257" s="130" t="str">
        <f t="shared" si="43"/>
        <v/>
      </c>
      <c r="B257" s="44"/>
      <c r="C257" s="34"/>
      <c r="D257" s="34"/>
      <c r="E257" s="34"/>
      <c r="F257" s="34"/>
      <c r="G257" s="44"/>
      <c r="H257" s="59"/>
      <c r="I257" s="59"/>
      <c r="J257" s="44"/>
      <c r="K257" s="44"/>
      <c r="L257" s="44"/>
      <c r="M257" s="44"/>
      <c r="N257" s="44"/>
      <c r="O257" s="44"/>
      <c r="P257" s="63"/>
      <c r="Q257" s="129"/>
      <c r="R257" s="60"/>
      <c r="S257" s="44"/>
      <c r="T257" s="44"/>
      <c r="U257" s="44"/>
      <c r="V257" s="60"/>
      <c r="W257" s="60"/>
      <c r="X257" s="44"/>
      <c r="Y257" s="44"/>
      <c r="Z257" s="44"/>
      <c r="AA257" s="44"/>
      <c r="AB257" s="44"/>
      <c r="AC257" s="44"/>
      <c r="AD257" s="44"/>
      <c r="AE257" s="34"/>
      <c r="AF257" s="34"/>
      <c r="AG257" s="34"/>
      <c r="AH257" s="58" t="str">
        <f t="shared" si="33"/>
        <v xml:space="preserve">  </v>
      </c>
      <c r="AI257" s="55"/>
      <c r="AJ257" s="58" t="str">
        <f t="shared" si="34"/>
        <v/>
      </c>
      <c r="AK257" s="34"/>
      <c r="AL257" s="35"/>
      <c r="AM257" s="58" t="str">
        <f t="shared" si="35"/>
        <v/>
      </c>
      <c r="AN257" s="36" t="str">
        <f>_xlfn.IFNA(VLOOKUP($AF257,Tipologia!$B$3:$H$17,2,FALSE),"")</f>
        <v/>
      </c>
      <c r="AO257" s="36" t="str">
        <f t="shared" si="36"/>
        <v/>
      </c>
      <c r="AP257" s="36" t="str">
        <f>_xlfn.IFNA(VLOOKUP(AG257,Tipologia!$A$20:$C$24,3,0),"")</f>
        <v/>
      </c>
      <c r="AQ257" s="36" t="str">
        <f t="shared" si="37"/>
        <v/>
      </c>
      <c r="AR257" s="36" t="str">
        <f>_xlfn.IFNA(VLOOKUP($AK257,Tipologia!$A$36:$B$40,2,FALSE),"")</f>
        <v/>
      </c>
      <c r="AS257" s="36" t="str">
        <f>_xlfn.IFNA(VLOOKUP(AL257,Tipologia!$A$44:$B$51,2,0),"")</f>
        <v/>
      </c>
      <c r="AT257" s="36" t="str">
        <f t="shared" si="38"/>
        <v xml:space="preserve">  </v>
      </c>
      <c r="AU257" s="36" t="str">
        <f t="shared" si="39"/>
        <v/>
      </c>
      <c r="AV257" s="36" t="str">
        <f t="shared" si="40"/>
        <v/>
      </c>
      <c r="AW257" s="57" t="str">
        <f t="shared" si="41"/>
        <v/>
      </c>
      <c r="AX257" s="37" t="str">
        <f>_xlfn.IFNA(VLOOKUP(AF257,Tipologia!$B$3:$H$17,4,FALSE),"")</f>
        <v/>
      </c>
      <c r="AY257" s="37" t="str">
        <f t="shared" si="42"/>
        <v/>
      </c>
      <c r="AZ257" s="38" t="str">
        <f>_xlfn.IFNA(VLOOKUP(AF257,Tipologia!$B$3:$H$17,3,FALSE),"")</f>
        <v/>
      </c>
      <c r="BA257" s="38" t="str">
        <f>IFERROR(VLOOKUP(AF257,Tipologia!$B$3:$H$17,5,FALSE),"")</f>
        <v/>
      </c>
      <c r="BB257" s="38" t="str">
        <f>IFERROR(VLOOKUP(AF257,Tipologia!$B$3:$H$17,6,0),"")</f>
        <v/>
      </c>
      <c r="BC257" s="44"/>
      <c r="BD257" s="60"/>
      <c r="BE257" s="44"/>
      <c r="BF257" s="39"/>
      <c r="BG257" s="39"/>
      <c r="BH257" s="102"/>
    </row>
    <row r="258" spans="1:60" ht="90" customHeight="1" x14ac:dyDescent="0.2">
      <c r="A258" s="130" t="str">
        <f t="shared" si="43"/>
        <v/>
      </c>
      <c r="B258" s="44"/>
      <c r="C258" s="34"/>
      <c r="D258" s="34"/>
      <c r="E258" s="34"/>
      <c r="F258" s="34"/>
      <c r="G258" s="44"/>
      <c r="H258" s="59"/>
      <c r="I258" s="59"/>
      <c r="J258" s="44"/>
      <c r="K258" s="44"/>
      <c r="L258" s="44"/>
      <c r="M258" s="44"/>
      <c r="N258" s="44"/>
      <c r="O258" s="44"/>
      <c r="P258" s="63"/>
      <c r="Q258" s="129"/>
      <c r="R258" s="60"/>
      <c r="S258" s="44"/>
      <c r="T258" s="44"/>
      <c r="U258" s="44"/>
      <c r="V258" s="60"/>
      <c r="W258" s="60"/>
      <c r="X258" s="44"/>
      <c r="Y258" s="44"/>
      <c r="Z258" s="44"/>
      <c r="AA258" s="44"/>
      <c r="AB258" s="44"/>
      <c r="AC258" s="44"/>
      <c r="AD258" s="44"/>
      <c r="AE258" s="34"/>
      <c r="AF258" s="34"/>
      <c r="AG258" s="34"/>
      <c r="AH258" s="58" t="str">
        <f t="shared" si="33"/>
        <v xml:space="preserve">  </v>
      </c>
      <c r="AI258" s="55"/>
      <c r="AJ258" s="58" t="str">
        <f t="shared" si="34"/>
        <v/>
      </c>
      <c r="AK258" s="34"/>
      <c r="AL258" s="35"/>
      <c r="AM258" s="58" t="str">
        <f t="shared" si="35"/>
        <v/>
      </c>
      <c r="AN258" s="36" t="str">
        <f>_xlfn.IFNA(VLOOKUP($AF258,Tipologia!$B$3:$H$17,2,FALSE),"")</f>
        <v/>
      </c>
      <c r="AO258" s="36" t="str">
        <f t="shared" si="36"/>
        <v/>
      </c>
      <c r="AP258" s="36" t="str">
        <f>_xlfn.IFNA(VLOOKUP(AG258,Tipologia!$A$20:$C$24,3,0),"")</f>
        <v/>
      </c>
      <c r="AQ258" s="36" t="str">
        <f t="shared" si="37"/>
        <v/>
      </c>
      <c r="AR258" s="36" t="str">
        <f>_xlfn.IFNA(VLOOKUP($AK258,Tipologia!$A$36:$B$40,2,FALSE),"")</f>
        <v/>
      </c>
      <c r="AS258" s="36" t="str">
        <f>_xlfn.IFNA(VLOOKUP(AL258,Tipologia!$A$44:$B$51,2,0),"")</f>
        <v/>
      </c>
      <c r="AT258" s="36" t="str">
        <f t="shared" si="38"/>
        <v xml:space="preserve">  </v>
      </c>
      <c r="AU258" s="36" t="str">
        <f t="shared" si="39"/>
        <v/>
      </c>
      <c r="AV258" s="36" t="str">
        <f t="shared" si="40"/>
        <v/>
      </c>
      <c r="AW258" s="57" t="str">
        <f t="shared" si="41"/>
        <v/>
      </c>
      <c r="AX258" s="37" t="str">
        <f>_xlfn.IFNA(VLOOKUP(AF258,Tipologia!$B$3:$H$17,4,FALSE),"")</f>
        <v/>
      </c>
      <c r="AY258" s="37" t="str">
        <f t="shared" si="42"/>
        <v/>
      </c>
      <c r="AZ258" s="38" t="str">
        <f>_xlfn.IFNA(VLOOKUP(AF258,Tipologia!$B$3:$H$17,3,FALSE),"")</f>
        <v/>
      </c>
      <c r="BA258" s="38" t="str">
        <f>IFERROR(VLOOKUP(AF258,Tipologia!$B$3:$H$17,5,FALSE),"")</f>
        <v/>
      </c>
      <c r="BB258" s="38" t="str">
        <f>IFERROR(VLOOKUP(AF258,Tipologia!$B$3:$H$17,6,0),"")</f>
        <v/>
      </c>
      <c r="BC258" s="44"/>
      <c r="BD258" s="60"/>
      <c r="BE258" s="44"/>
      <c r="BF258" s="39"/>
      <c r="BG258" s="39"/>
      <c r="BH258" s="102"/>
    </row>
    <row r="259" spans="1:60" ht="90" customHeight="1" x14ac:dyDescent="0.2">
      <c r="A259" s="130" t="str">
        <f t="shared" si="43"/>
        <v/>
      </c>
      <c r="B259" s="44"/>
      <c r="C259" s="34"/>
      <c r="D259" s="34"/>
      <c r="E259" s="34"/>
      <c r="F259" s="34"/>
      <c r="G259" s="44"/>
      <c r="H259" s="59"/>
      <c r="I259" s="59"/>
      <c r="J259" s="44"/>
      <c r="K259" s="44"/>
      <c r="L259" s="44"/>
      <c r="M259" s="44"/>
      <c r="N259" s="44"/>
      <c r="O259" s="44"/>
      <c r="P259" s="63"/>
      <c r="Q259" s="129"/>
      <c r="R259" s="60"/>
      <c r="S259" s="44"/>
      <c r="T259" s="44"/>
      <c r="U259" s="44"/>
      <c r="V259" s="60"/>
      <c r="W259" s="60"/>
      <c r="X259" s="44"/>
      <c r="Y259" s="44"/>
      <c r="Z259" s="44"/>
      <c r="AA259" s="44"/>
      <c r="AB259" s="44"/>
      <c r="AC259" s="44"/>
      <c r="AD259" s="44"/>
      <c r="AE259" s="34"/>
      <c r="AF259" s="34"/>
      <c r="AG259" s="34"/>
      <c r="AH259" s="58" t="str">
        <f t="shared" si="33"/>
        <v xml:space="preserve">  </v>
      </c>
      <c r="AI259" s="55"/>
      <c r="AJ259" s="58" t="str">
        <f t="shared" si="34"/>
        <v/>
      </c>
      <c r="AK259" s="34"/>
      <c r="AL259" s="35"/>
      <c r="AM259" s="58" t="str">
        <f t="shared" si="35"/>
        <v/>
      </c>
      <c r="AN259" s="36" t="str">
        <f>_xlfn.IFNA(VLOOKUP($AF259,Tipologia!$B$3:$H$17,2,FALSE),"")</f>
        <v/>
      </c>
      <c r="AO259" s="36" t="str">
        <f t="shared" si="36"/>
        <v/>
      </c>
      <c r="AP259" s="36" t="str">
        <f>_xlfn.IFNA(VLOOKUP(AG259,Tipologia!$A$20:$C$24,3,0),"")</f>
        <v/>
      </c>
      <c r="AQ259" s="36" t="str">
        <f t="shared" si="37"/>
        <v/>
      </c>
      <c r="AR259" s="36" t="str">
        <f>_xlfn.IFNA(VLOOKUP($AK259,Tipologia!$A$36:$B$40,2,FALSE),"")</f>
        <v/>
      </c>
      <c r="AS259" s="36" t="str">
        <f>_xlfn.IFNA(VLOOKUP(AL259,Tipologia!$A$44:$B$51,2,0),"")</f>
        <v/>
      </c>
      <c r="AT259" s="36" t="str">
        <f t="shared" si="38"/>
        <v xml:space="preserve">  </v>
      </c>
      <c r="AU259" s="36" t="str">
        <f t="shared" si="39"/>
        <v/>
      </c>
      <c r="AV259" s="36" t="str">
        <f t="shared" si="40"/>
        <v/>
      </c>
      <c r="AW259" s="57" t="str">
        <f t="shared" si="41"/>
        <v/>
      </c>
      <c r="AX259" s="37" t="str">
        <f>_xlfn.IFNA(VLOOKUP(AF259,Tipologia!$B$3:$H$17,4,FALSE),"")</f>
        <v/>
      </c>
      <c r="AY259" s="37" t="str">
        <f t="shared" si="42"/>
        <v/>
      </c>
      <c r="AZ259" s="38" t="str">
        <f>_xlfn.IFNA(VLOOKUP(AF259,Tipologia!$B$3:$H$17,3,FALSE),"")</f>
        <v/>
      </c>
      <c r="BA259" s="38" t="str">
        <f>IFERROR(VLOOKUP(AF259,Tipologia!$B$3:$H$17,5,FALSE),"")</f>
        <v/>
      </c>
      <c r="BB259" s="38" t="str">
        <f>IFERROR(VLOOKUP(AF259,Tipologia!$B$3:$H$17,6,0),"")</f>
        <v/>
      </c>
      <c r="BC259" s="44"/>
      <c r="BD259" s="60"/>
      <c r="BE259" s="44"/>
      <c r="BF259" s="39"/>
      <c r="BG259" s="39"/>
      <c r="BH259" s="102"/>
    </row>
    <row r="260" spans="1:60" ht="90" customHeight="1" x14ac:dyDescent="0.2">
      <c r="A260" s="130" t="str">
        <f t="shared" si="43"/>
        <v/>
      </c>
      <c r="B260" s="44"/>
      <c r="C260" s="34"/>
      <c r="D260" s="34"/>
      <c r="E260" s="34"/>
      <c r="F260" s="34"/>
      <c r="G260" s="44"/>
      <c r="H260" s="59"/>
      <c r="I260" s="59"/>
      <c r="J260" s="44"/>
      <c r="K260" s="44"/>
      <c r="L260" s="44"/>
      <c r="M260" s="44"/>
      <c r="N260" s="44"/>
      <c r="O260" s="44"/>
      <c r="P260" s="63"/>
      <c r="Q260" s="129"/>
      <c r="R260" s="60"/>
      <c r="S260" s="44"/>
      <c r="T260" s="44"/>
      <c r="U260" s="44"/>
      <c r="V260" s="60"/>
      <c r="W260" s="60"/>
      <c r="X260" s="44"/>
      <c r="Y260" s="44"/>
      <c r="Z260" s="44"/>
      <c r="AA260" s="44"/>
      <c r="AB260" s="44"/>
      <c r="AC260" s="44"/>
      <c r="AD260" s="44"/>
      <c r="AE260" s="34"/>
      <c r="AF260" s="34"/>
      <c r="AG260" s="34"/>
      <c r="AH260" s="58" t="str">
        <f t="shared" si="33"/>
        <v xml:space="preserve">  </v>
      </c>
      <c r="AI260" s="55"/>
      <c r="AJ260" s="58" t="str">
        <f t="shared" si="34"/>
        <v/>
      </c>
      <c r="AK260" s="34"/>
      <c r="AL260" s="35"/>
      <c r="AM260" s="58" t="str">
        <f t="shared" si="35"/>
        <v/>
      </c>
      <c r="AN260" s="36" t="str">
        <f>_xlfn.IFNA(VLOOKUP($AF260,Tipologia!$B$3:$H$17,2,FALSE),"")</f>
        <v/>
      </c>
      <c r="AO260" s="36" t="str">
        <f t="shared" si="36"/>
        <v/>
      </c>
      <c r="AP260" s="36" t="str">
        <f>_xlfn.IFNA(VLOOKUP(AG260,Tipologia!$A$20:$C$24,3,0),"")</f>
        <v/>
      </c>
      <c r="AQ260" s="36" t="str">
        <f t="shared" si="37"/>
        <v/>
      </c>
      <c r="AR260" s="36" t="str">
        <f>_xlfn.IFNA(VLOOKUP($AK260,Tipologia!$A$36:$B$40,2,FALSE),"")</f>
        <v/>
      </c>
      <c r="AS260" s="36" t="str">
        <f>_xlfn.IFNA(VLOOKUP(AL260,Tipologia!$A$44:$B$51,2,0),"")</f>
        <v/>
      </c>
      <c r="AT260" s="36" t="str">
        <f t="shared" si="38"/>
        <v xml:space="preserve">  </v>
      </c>
      <c r="AU260" s="36" t="str">
        <f t="shared" si="39"/>
        <v/>
      </c>
      <c r="AV260" s="36" t="str">
        <f t="shared" si="40"/>
        <v/>
      </c>
      <c r="AW260" s="57" t="str">
        <f t="shared" si="41"/>
        <v/>
      </c>
      <c r="AX260" s="37" t="str">
        <f>_xlfn.IFNA(VLOOKUP(AF260,Tipologia!$B$3:$H$17,4,FALSE),"")</f>
        <v/>
      </c>
      <c r="AY260" s="37" t="str">
        <f t="shared" si="42"/>
        <v/>
      </c>
      <c r="AZ260" s="38" t="str">
        <f>_xlfn.IFNA(VLOOKUP(AF260,Tipologia!$B$3:$H$17,3,FALSE),"")</f>
        <v/>
      </c>
      <c r="BA260" s="38" t="str">
        <f>IFERROR(VLOOKUP(AF260,Tipologia!$B$3:$H$17,5,FALSE),"")</f>
        <v/>
      </c>
      <c r="BB260" s="38" t="str">
        <f>IFERROR(VLOOKUP(AF260,Tipologia!$B$3:$H$17,6,0),"")</f>
        <v/>
      </c>
      <c r="BC260" s="44"/>
      <c r="BD260" s="60"/>
      <c r="BE260" s="44"/>
      <c r="BF260" s="39"/>
      <c r="BG260" s="39"/>
      <c r="BH260" s="102"/>
    </row>
    <row r="261" spans="1:60" ht="90" customHeight="1" x14ac:dyDescent="0.2">
      <c r="A261" s="130" t="str">
        <f t="shared" si="43"/>
        <v/>
      </c>
      <c r="B261" s="44"/>
      <c r="C261" s="34"/>
      <c r="D261" s="34"/>
      <c r="E261" s="34"/>
      <c r="F261" s="34"/>
      <c r="G261" s="44"/>
      <c r="H261" s="59"/>
      <c r="I261" s="59"/>
      <c r="J261" s="44"/>
      <c r="K261" s="44"/>
      <c r="L261" s="44"/>
      <c r="M261" s="44"/>
      <c r="N261" s="44"/>
      <c r="O261" s="44"/>
      <c r="P261" s="63"/>
      <c r="Q261" s="129"/>
      <c r="R261" s="60"/>
      <c r="S261" s="44"/>
      <c r="T261" s="44"/>
      <c r="U261" s="44"/>
      <c r="V261" s="60"/>
      <c r="W261" s="60"/>
      <c r="X261" s="44"/>
      <c r="Y261" s="44"/>
      <c r="Z261" s="44"/>
      <c r="AA261" s="44"/>
      <c r="AB261" s="44"/>
      <c r="AC261" s="44"/>
      <c r="AD261" s="44"/>
      <c r="AE261" s="34"/>
      <c r="AF261" s="34"/>
      <c r="AG261" s="34"/>
      <c r="AH261" s="58" t="str">
        <f t="shared" si="33"/>
        <v xml:space="preserve">  </v>
      </c>
      <c r="AI261" s="55"/>
      <c r="AJ261" s="58" t="str">
        <f t="shared" si="34"/>
        <v/>
      </c>
      <c r="AK261" s="34"/>
      <c r="AL261" s="35"/>
      <c r="AM261" s="58" t="str">
        <f t="shared" si="35"/>
        <v/>
      </c>
      <c r="AN261" s="36" t="str">
        <f>_xlfn.IFNA(VLOOKUP($AF261,Tipologia!$B$3:$H$17,2,FALSE),"")</f>
        <v/>
      </c>
      <c r="AO261" s="36" t="str">
        <f t="shared" si="36"/>
        <v/>
      </c>
      <c r="AP261" s="36" t="str">
        <f>_xlfn.IFNA(VLOOKUP(AG261,Tipologia!$A$20:$C$24,3,0),"")</f>
        <v/>
      </c>
      <c r="AQ261" s="36" t="str">
        <f t="shared" si="37"/>
        <v/>
      </c>
      <c r="AR261" s="36" t="str">
        <f>_xlfn.IFNA(VLOOKUP($AK261,Tipologia!$A$36:$B$40,2,FALSE),"")</f>
        <v/>
      </c>
      <c r="AS261" s="36" t="str">
        <f>_xlfn.IFNA(VLOOKUP(AL261,Tipologia!$A$44:$B$51,2,0),"")</f>
        <v/>
      </c>
      <c r="AT261" s="36" t="str">
        <f t="shared" si="38"/>
        <v xml:space="preserve">  </v>
      </c>
      <c r="AU261" s="36" t="str">
        <f t="shared" si="39"/>
        <v/>
      </c>
      <c r="AV261" s="36" t="str">
        <f t="shared" si="40"/>
        <v/>
      </c>
      <c r="AW261" s="57" t="str">
        <f t="shared" si="41"/>
        <v/>
      </c>
      <c r="AX261" s="37" t="str">
        <f>_xlfn.IFNA(VLOOKUP(AF261,Tipologia!$B$3:$H$17,4,FALSE),"")</f>
        <v/>
      </c>
      <c r="AY261" s="37" t="str">
        <f t="shared" si="42"/>
        <v/>
      </c>
      <c r="AZ261" s="38" t="str">
        <f>_xlfn.IFNA(VLOOKUP(AF261,Tipologia!$B$3:$H$17,3,FALSE),"")</f>
        <v/>
      </c>
      <c r="BA261" s="38" t="str">
        <f>IFERROR(VLOOKUP(AF261,Tipologia!$B$3:$H$17,5,FALSE),"")</f>
        <v/>
      </c>
      <c r="BB261" s="38" t="str">
        <f>IFERROR(VLOOKUP(AF261,Tipologia!$B$3:$H$17,6,0),"")</f>
        <v/>
      </c>
      <c r="BC261" s="44"/>
      <c r="BD261" s="60"/>
      <c r="BE261" s="44"/>
      <c r="BF261" s="39"/>
      <c r="BG261" s="39"/>
      <c r="BH261" s="102"/>
    </row>
    <row r="262" spans="1:60" ht="90" customHeight="1" x14ac:dyDescent="0.2">
      <c r="A262" s="130" t="str">
        <f t="shared" si="43"/>
        <v/>
      </c>
      <c r="B262" s="44"/>
      <c r="C262" s="34"/>
      <c r="D262" s="34"/>
      <c r="E262" s="34"/>
      <c r="F262" s="34"/>
      <c r="G262" s="44"/>
      <c r="H262" s="59"/>
      <c r="I262" s="59"/>
      <c r="J262" s="44"/>
      <c r="K262" s="44"/>
      <c r="L262" s="44"/>
      <c r="M262" s="44"/>
      <c r="N262" s="44"/>
      <c r="O262" s="44"/>
      <c r="P262" s="63"/>
      <c r="Q262" s="129"/>
      <c r="R262" s="60"/>
      <c r="S262" s="44"/>
      <c r="T262" s="44"/>
      <c r="U262" s="44"/>
      <c r="V262" s="60"/>
      <c r="W262" s="60"/>
      <c r="X262" s="44"/>
      <c r="Y262" s="44"/>
      <c r="Z262" s="44"/>
      <c r="AA262" s="44"/>
      <c r="AB262" s="44"/>
      <c r="AC262" s="44"/>
      <c r="AD262" s="44"/>
      <c r="AE262" s="34"/>
      <c r="AF262" s="34"/>
      <c r="AG262" s="34"/>
      <c r="AH262" s="58" t="str">
        <f t="shared" si="33"/>
        <v xml:space="preserve">  </v>
      </c>
      <c r="AI262" s="55"/>
      <c r="AJ262" s="58" t="str">
        <f t="shared" si="34"/>
        <v/>
      </c>
      <c r="AK262" s="34"/>
      <c r="AL262" s="35"/>
      <c r="AM262" s="58" t="str">
        <f t="shared" si="35"/>
        <v/>
      </c>
      <c r="AN262" s="36" t="str">
        <f>_xlfn.IFNA(VLOOKUP($AF262,Tipologia!$B$3:$H$17,2,FALSE),"")</f>
        <v/>
      </c>
      <c r="AO262" s="36" t="str">
        <f t="shared" si="36"/>
        <v/>
      </c>
      <c r="AP262" s="36" t="str">
        <f>_xlfn.IFNA(VLOOKUP(AG262,Tipologia!$A$20:$C$24,3,0),"")</f>
        <v/>
      </c>
      <c r="AQ262" s="36" t="str">
        <f t="shared" si="37"/>
        <v/>
      </c>
      <c r="AR262" s="36" t="str">
        <f>_xlfn.IFNA(VLOOKUP($AK262,Tipologia!$A$36:$B$40,2,FALSE),"")</f>
        <v/>
      </c>
      <c r="AS262" s="36" t="str">
        <f>_xlfn.IFNA(VLOOKUP(AL262,Tipologia!$A$44:$B$51,2,0),"")</f>
        <v/>
      </c>
      <c r="AT262" s="36" t="str">
        <f t="shared" si="38"/>
        <v xml:space="preserve">  </v>
      </c>
      <c r="AU262" s="36" t="str">
        <f t="shared" si="39"/>
        <v/>
      </c>
      <c r="AV262" s="36" t="str">
        <f t="shared" si="40"/>
        <v/>
      </c>
      <c r="AW262" s="57" t="str">
        <f t="shared" si="41"/>
        <v/>
      </c>
      <c r="AX262" s="37" t="str">
        <f>_xlfn.IFNA(VLOOKUP(AF262,Tipologia!$B$3:$H$17,4,FALSE),"")</f>
        <v/>
      </c>
      <c r="AY262" s="37" t="str">
        <f t="shared" si="42"/>
        <v/>
      </c>
      <c r="AZ262" s="38" t="str">
        <f>_xlfn.IFNA(VLOOKUP(AF262,Tipologia!$B$3:$H$17,3,FALSE),"")</f>
        <v/>
      </c>
      <c r="BA262" s="38" t="str">
        <f>IFERROR(VLOOKUP(AF262,Tipologia!$B$3:$H$17,5,FALSE),"")</f>
        <v/>
      </c>
      <c r="BB262" s="38" t="str">
        <f>IFERROR(VLOOKUP(AF262,Tipologia!$B$3:$H$17,6,0),"")</f>
        <v/>
      </c>
      <c r="BC262" s="44"/>
      <c r="BD262" s="60"/>
      <c r="BE262" s="44"/>
      <c r="BF262" s="39"/>
      <c r="BG262" s="39"/>
      <c r="BH262" s="102"/>
    </row>
    <row r="263" spans="1:60" ht="90" customHeight="1" x14ac:dyDescent="0.2">
      <c r="A263" s="130" t="str">
        <f t="shared" si="43"/>
        <v/>
      </c>
      <c r="B263" s="44"/>
      <c r="C263" s="34"/>
      <c r="D263" s="34"/>
      <c r="E263" s="34"/>
      <c r="F263" s="34"/>
      <c r="G263" s="44"/>
      <c r="H263" s="59"/>
      <c r="I263" s="59"/>
      <c r="J263" s="44"/>
      <c r="K263" s="44"/>
      <c r="L263" s="44"/>
      <c r="M263" s="44"/>
      <c r="N263" s="44"/>
      <c r="O263" s="44"/>
      <c r="P263" s="63"/>
      <c r="Q263" s="129"/>
      <c r="R263" s="60"/>
      <c r="S263" s="44"/>
      <c r="T263" s="44"/>
      <c r="U263" s="44"/>
      <c r="V263" s="60"/>
      <c r="W263" s="60"/>
      <c r="X263" s="44"/>
      <c r="Y263" s="44"/>
      <c r="Z263" s="44"/>
      <c r="AA263" s="44"/>
      <c r="AB263" s="44"/>
      <c r="AC263" s="44"/>
      <c r="AD263" s="44"/>
      <c r="AE263" s="34"/>
      <c r="AF263" s="34"/>
      <c r="AG263" s="34"/>
      <c r="AH263" s="58" t="str">
        <f t="shared" si="33"/>
        <v xml:space="preserve">  </v>
      </c>
      <c r="AI263" s="55"/>
      <c r="AJ263" s="58" t="str">
        <f t="shared" si="34"/>
        <v/>
      </c>
      <c r="AK263" s="34"/>
      <c r="AL263" s="35"/>
      <c r="AM263" s="58" t="str">
        <f t="shared" si="35"/>
        <v/>
      </c>
      <c r="AN263" s="36" t="str">
        <f>_xlfn.IFNA(VLOOKUP($AF263,Tipologia!$B$3:$H$17,2,FALSE),"")</f>
        <v/>
      </c>
      <c r="AO263" s="36" t="str">
        <f t="shared" si="36"/>
        <v/>
      </c>
      <c r="AP263" s="36" t="str">
        <f>_xlfn.IFNA(VLOOKUP(AG263,Tipologia!$A$20:$C$24,3,0),"")</f>
        <v/>
      </c>
      <c r="AQ263" s="36" t="str">
        <f t="shared" si="37"/>
        <v/>
      </c>
      <c r="AR263" s="36" t="str">
        <f>_xlfn.IFNA(VLOOKUP($AK263,Tipologia!$A$36:$B$40,2,FALSE),"")</f>
        <v/>
      </c>
      <c r="AS263" s="36" t="str">
        <f>_xlfn.IFNA(VLOOKUP(AL263,Tipologia!$A$44:$B$51,2,0),"")</f>
        <v/>
      </c>
      <c r="AT263" s="36" t="str">
        <f t="shared" si="38"/>
        <v xml:space="preserve">  </v>
      </c>
      <c r="AU263" s="36" t="str">
        <f t="shared" si="39"/>
        <v/>
      </c>
      <c r="AV263" s="36" t="str">
        <f t="shared" si="40"/>
        <v/>
      </c>
      <c r="AW263" s="57" t="str">
        <f t="shared" si="41"/>
        <v/>
      </c>
      <c r="AX263" s="37" t="str">
        <f>_xlfn.IFNA(VLOOKUP(AF263,Tipologia!$B$3:$H$17,4,FALSE),"")</f>
        <v/>
      </c>
      <c r="AY263" s="37" t="str">
        <f t="shared" si="42"/>
        <v/>
      </c>
      <c r="AZ263" s="38" t="str">
        <f>_xlfn.IFNA(VLOOKUP(AF263,Tipologia!$B$3:$H$17,3,FALSE),"")</f>
        <v/>
      </c>
      <c r="BA263" s="38" t="str">
        <f>IFERROR(VLOOKUP(AF263,Tipologia!$B$3:$H$17,5,FALSE),"")</f>
        <v/>
      </c>
      <c r="BB263" s="38" t="str">
        <f>IFERROR(VLOOKUP(AF263,Tipologia!$B$3:$H$17,6,0),"")</f>
        <v/>
      </c>
      <c r="BC263" s="44"/>
      <c r="BD263" s="60"/>
      <c r="BE263" s="44"/>
      <c r="BF263" s="39"/>
      <c r="BG263" s="39"/>
      <c r="BH263" s="102"/>
    </row>
    <row r="264" spans="1:60" ht="90" customHeight="1" x14ac:dyDescent="0.2">
      <c r="A264" s="130" t="str">
        <f t="shared" si="43"/>
        <v/>
      </c>
      <c r="B264" s="44"/>
      <c r="C264" s="34"/>
      <c r="D264" s="34"/>
      <c r="E264" s="34"/>
      <c r="F264" s="34"/>
      <c r="G264" s="44"/>
      <c r="H264" s="59"/>
      <c r="I264" s="59"/>
      <c r="J264" s="44"/>
      <c r="K264" s="44"/>
      <c r="L264" s="44"/>
      <c r="M264" s="44"/>
      <c r="N264" s="44"/>
      <c r="O264" s="44"/>
      <c r="P264" s="63"/>
      <c r="Q264" s="129"/>
      <c r="R264" s="60"/>
      <c r="S264" s="44"/>
      <c r="T264" s="44"/>
      <c r="U264" s="44"/>
      <c r="V264" s="60"/>
      <c r="W264" s="60"/>
      <c r="X264" s="44"/>
      <c r="Y264" s="44"/>
      <c r="Z264" s="44"/>
      <c r="AA264" s="44"/>
      <c r="AB264" s="44"/>
      <c r="AC264" s="44"/>
      <c r="AD264" s="44"/>
      <c r="AE264" s="34"/>
      <c r="AF264" s="34"/>
      <c r="AG264" s="34"/>
      <c r="AH264" s="58" t="str">
        <f t="shared" si="33"/>
        <v xml:space="preserve">  </v>
      </c>
      <c r="AI264" s="55"/>
      <c r="AJ264" s="58" t="str">
        <f t="shared" si="34"/>
        <v/>
      </c>
      <c r="AK264" s="34"/>
      <c r="AL264" s="35"/>
      <c r="AM264" s="58" t="str">
        <f t="shared" si="35"/>
        <v/>
      </c>
      <c r="AN264" s="36" t="str">
        <f>_xlfn.IFNA(VLOOKUP($AF264,Tipologia!$B$3:$H$17,2,FALSE),"")</f>
        <v/>
      </c>
      <c r="AO264" s="36" t="str">
        <f t="shared" si="36"/>
        <v/>
      </c>
      <c r="AP264" s="36" t="str">
        <f>_xlfn.IFNA(VLOOKUP(AG264,Tipologia!$A$20:$C$24,3,0),"")</f>
        <v/>
      </c>
      <c r="AQ264" s="36" t="str">
        <f t="shared" si="37"/>
        <v/>
      </c>
      <c r="AR264" s="36" t="str">
        <f>_xlfn.IFNA(VLOOKUP($AK264,Tipologia!$A$36:$B$40,2,FALSE),"")</f>
        <v/>
      </c>
      <c r="AS264" s="36" t="str">
        <f>_xlfn.IFNA(VLOOKUP(AL264,Tipologia!$A$44:$B$51,2,0),"")</f>
        <v/>
      </c>
      <c r="AT264" s="36" t="str">
        <f t="shared" si="38"/>
        <v xml:space="preserve">  </v>
      </c>
      <c r="AU264" s="36" t="str">
        <f t="shared" si="39"/>
        <v/>
      </c>
      <c r="AV264" s="36" t="str">
        <f t="shared" si="40"/>
        <v/>
      </c>
      <c r="AW264" s="57" t="str">
        <f t="shared" si="41"/>
        <v/>
      </c>
      <c r="AX264" s="37" t="str">
        <f>_xlfn.IFNA(VLOOKUP(AF264,Tipologia!$B$3:$H$17,4,FALSE),"")</f>
        <v/>
      </c>
      <c r="AY264" s="37" t="str">
        <f t="shared" si="42"/>
        <v/>
      </c>
      <c r="AZ264" s="38" t="str">
        <f>_xlfn.IFNA(VLOOKUP(AF264,Tipologia!$B$3:$H$17,3,FALSE),"")</f>
        <v/>
      </c>
      <c r="BA264" s="38" t="str">
        <f>IFERROR(VLOOKUP(AF264,Tipologia!$B$3:$H$17,5,FALSE),"")</f>
        <v/>
      </c>
      <c r="BB264" s="38" t="str">
        <f>IFERROR(VLOOKUP(AF264,Tipologia!$B$3:$H$17,6,0),"")</f>
        <v/>
      </c>
      <c r="BC264" s="44"/>
      <c r="BD264" s="60"/>
      <c r="BE264" s="44"/>
      <c r="BF264" s="39"/>
      <c r="BG264" s="39"/>
      <c r="BH264" s="102"/>
    </row>
    <row r="265" spans="1:60" ht="90" customHeight="1" x14ac:dyDescent="0.2">
      <c r="A265" s="130" t="str">
        <f t="shared" si="43"/>
        <v/>
      </c>
      <c r="B265" s="44"/>
      <c r="C265" s="34"/>
      <c r="D265" s="34"/>
      <c r="E265" s="34"/>
      <c r="F265" s="34"/>
      <c r="G265" s="44"/>
      <c r="H265" s="59"/>
      <c r="I265" s="59"/>
      <c r="J265" s="44"/>
      <c r="K265" s="44"/>
      <c r="L265" s="44"/>
      <c r="M265" s="44"/>
      <c r="N265" s="44"/>
      <c r="O265" s="44"/>
      <c r="P265" s="63"/>
      <c r="Q265" s="129"/>
      <c r="R265" s="60"/>
      <c r="S265" s="44"/>
      <c r="T265" s="44"/>
      <c r="U265" s="44"/>
      <c r="V265" s="60"/>
      <c r="W265" s="60"/>
      <c r="X265" s="44"/>
      <c r="Y265" s="44"/>
      <c r="Z265" s="44"/>
      <c r="AA265" s="44"/>
      <c r="AB265" s="44"/>
      <c r="AC265" s="44"/>
      <c r="AD265" s="44"/>
      <c r="AE265" s="34"/>
      <c r="AF265" s="34"/>
      <c r="AG265" s="34"/>
      <c r="AH265" s="58" t="str">
        <f t="shared" ref="AH265:AH307" si="44">AT265</f>
        <v xml:space="preserve">  </v>
      </c>
      <c r="AI265" s="55"/>
      <c r="AJ265" s="58" t="str">
        <f t="shared" ref="AJ265:AJ307" si="45">AU265</f>
        <v/>
      </c>
      <c r="AK265" s="34"/>
      <c r="AL265" s="35"/>
      <c r="AM265" s="58" t="str">
        <f t="shared" ref="AM265:AM307" si="46">AV265</f>
        <v/>
      </c>
      <c r="AN265" s="36" t="str">
        <f>_xlfn.IFNA(VLOOKUP($AF265,Tipologia!$B$3:$H$17,2,FALSE),"")</f>
        <v/>
      </c>
      <c r="AO265" s="36" t="str">
        <f t="shared" ref="AO265:AO307" si="47">IF(AF265="","",IF(AN265="Bajo",1,IF(AN265="Medio",2,3)))</f>
        <v/>
      </c>
      <c r="AP265" s="36" t="str">
        <f>_xlfn.IFNA(VLOOKUP(AG265,Tipologia!$A$20:$C$24,3,0),"")</f>
        <v/>
      </c>
      <c r="AQ265" s="36" t="str">
        <f t="shared" ref="AQ265:AQ307" si="48">IF(AG265="","",IF(AP265="Bajo",1,IF(AP265="Medio",2,3)))</f>
        <v/>
      </c>
      <c r="AR265" s="36" t="str">
        <f>_xlfn.IFNA(VLOOKUP($AK265,Tipologia!$A$36:$B$40,2,FALSE),"")</f>
        <v/>
      </c>
      <c r="AS265" s="36" t="str">
        <f>_xlfn.IFNA(VLOOKUP(AL265,Tipologia!$A$44:$B$51,2,0),"")</f>
        <v/>
      </c>
      <c r="AT265" s="36" t="str">
        <f t="shared" ref="AT265:AT307" si="49">IF(MAX(AO265,AQ265)=3,"Alto",IF(MAX(AO265,AQ265)=2,"Medio",IF(MAX(AO265,AQ265)=1,"Bajo","  ")))</f>
        <v xml:space="preserve">  </v>
      </c>
      <c r="AU265" s="36" t="str">
        <f t="shared" ref="AU265:AU307" si="50">IF(AI265="","",IF(AI265="Información cuya pérdida de exactitud y completitud puede conllevar un impacto negativo severo.","Alto",IF(AI265="Información cuya pérdida de exactitud y completitud puede conllevar un impacto negativo.","Medio",IF(AI265="Información cuya pérdida de exactitud y completitud conlleva un impacto no significativo para la entidad o entes externos.","","Bajo"))))</f>
        <v/>
      </c>
      <c r="AV265" s="36" t="str">
        <f t="shared" ref="AV265:AV307" si="51">IF(SUM($AR265,$AS265)&gt;=3,"Alto",IF(SUM($AR265,$AS265)&gt;=2,"Medio",IF(SUM(AR265:AS265)&gt;0,"Bajo","")))</f>
        <v/>
      </c>
      <c r="AW265" s="57" t="str">
        <f t="shared" ref="AW265:AW307" si="52">IF(AV265="","",IF(AND(AT265="Bajo",AU265="Bajo",AV265="Bajo"),"Bajo",IF(AND(AT265="Alto",AU265="Alto",AV265="Alto"),"Alto",IF(COUNTIF(AT265:AV265,"Alto")=2,"Alto","Medio"))))</f>
        <v/>
      </c>
      <c r="AX265" s="37" t="str">
        <f>_xlfn.IFNA(VLOOKUP(AF265,Tipologia!$B$3:$H$17,4,FALSE),"")</f>
        <v/>
      </c>
      <c r="AY265" s="37" t="str">
        <f t="shared" ref="AY265:AY307" si="53">IF(AX265="Información_pública","IPB",IF(AX265="Información_Pública_Clasificada","IPC",IF(AX265="Información_Pública_Reservada","IPR",IF(AX265="",""))))</f>
        <v/>
      </c>
      <c r="AZ265" s="38" t="str">
        <f>_xlfn.IFNA(VLOOKUP(AF265,Tipologia!$B$3:$H$17,3,FALSE),"")</f>
        <v/>
      </c>
      <c r="BA265" s="38" t="str">
        <f>IFERROR(VLOOKUP(AF265,Tipologia!$B$3:$H$17,5,FALSE),"")</f>
        <v/>
      </c>
      <c r="BB265" s="38" t="str">
        <f>IFERROR(VLOOKUP(AF265,Tipologia!$B$3:$H$17,6,0),"")</f>
        <v/>
      </c>
      <c r="BC265" s="44"/>
      <c r="BD265" s="60"/>
      <c r="BE265" s="44"/>
      <c r="BF265" s="39"/>
      <c r="BG265" s="39"/>
      <c r="BH265" s="102"/>
    </row>
    <row r="266" spans="1:60" ht="90" customHeight="1" x14ac:dyDescent="0.2">
      <c r="A266" s="130" t="str">
        <f t="shared" ref="A266:A307" si="54">IFERROR(IF(B266="","",A265+1),"")</f>
        <v/>
      </c>
      <c r="B266" s="44"/>
      <c r="C266" s="34"/>
      <c r="D266" s="34"/>
      <c r="E266" s="34"/>
      <c r="F266" s="34"/>
      <c r="G266" s="44"/>
      <c r="H266" s="59"/>
      <c r="I266" s="59"/>
      <c r="J266" s="44"/>
      <c r="K266" s="44"/>
      <c r="L266" s="44"/>
      <c r="M266" s="44"/>
      <c r="N266" s="44"/>
      <c r="O266" s="44"/>
      <c r="P266" s="63"/>
      <c r="Q266" s="129"/>
      <c r="R266" s="60"/>
      <c r="S266" s="44"/>
      <c r="T266" s="44"/>
      <c r="U266" s="44"/>
      <c r="V266" s="60"/>
      <c r="W266" s="60"/>
      <c r="X266" s="44"/>
      <c r="Y266" s="44"/>
      <c r="Z266" s="44"/>
      <c r="AA266" s="44"/>
      <c r="AB266" s="44"/>
      <c r="AC266" s="44"/>
      <c r="AD266" s="44"/>
      <c r="AE266" s="34"/>
      <c r="AF266" s="34"/>
      <c r="AG266" s="34"/>
      <c r="AH266" s="58" t="str">
        <f t="shared" si="44"/>
        <v xml:space="preserve">  </v>
      </c>
      <c r="AI266" s="55"/>
      <c r="AJ266" s="58" t="str">
        <f t="shared" si="45"/>
        <v/>
      </c>
      <c r="AK266" s="34"/>
      <c r="AL266" s="35"/>
      <c r="AM266" s="58" t="str">
        <f t="shared" si="46"/>
        <v/>
      </c>
      <c r="AN266" s="36" t="str">
        <f>_xlfn.IFNA(VLOOKUP($AF266,Tipologia!$B$3:$H$17,2,FALSE),"")</f>
        <v/>
      </c>
      <c r="AO266" s="36" t="str">
        <f t="shared" si="47"/>
        <v/>
      </c>
      <c r="AP266" s="36" t="str">
        <f>_xlfn.IFNA(VLOOKUP(AG266,Tipologia!$A$20:$C$24,3,0),"")</f>
        <v/>
      </c>
      <c r="AQ266" s="36" t="str">
        <f t="shared" si="48"/>
        <v/>
      </c>
      <c r="AR266" s="36" t="str">
        <f>_xlfn.IFNA(VLOOKUP($AK266,Tipologia!$A$36:$B$40,2,FALSE),"")</f>
        <v/>
      </c>
      <c r="AS266" s="36" t="str">
        <f>_xlfn.IFNA(VLOOKUP(AL266,Tipologia!$A$44:$B$51,2,0),"")</f>
        <v/>
      </c>
      <c r="AT266" s="36" t="str">
        <f t="shared" si="49"/>
        <v xml:space="preserve">  </v>
      </c>
      <c r="AU266" s="36" t="str">
        <f t="shared" si="50"/>
        <v/>
      </c>
      <c r="AV266" s="36" t="str">
        <f t="shared" si="51"/>
        <v/>
      </c>
      <c r="AW266" s="57" t="str">
        <f t="shared" si="52"/>
        <v/>
      </c>
      <c r="AX266" s="37" t="str">
        <f>_xlfn.IFNA(VLOOKUP(AF266,Tipologia!$B$3:$H$17,4,FALSE),"")</f>
        <v/>
      </c>
      <c r="AY266" s="37" t="str">
        <f t="shared" si="53"/>
        <v/>
      </c>
      <c r="AZ266" s="38" t="str">
        <f>_xlfn.IFNA(VLOOKUP(AF266,Tipologia!$B$3:$H$17,3,FALSE),"")</f>
        <v/>
      </c>
      <c r="BA266" s="38" t="str">
        <f>IFERROR(VLOOKUP(AF266,Tipologia!$B$3:$H$17,5,FALSE),"")</f>
        <v/>
      </c>
      <c r="BB266" s="38" t="str">
        <f>IFERROR(VLOOKUP(AF266,Tipologia!$B$3:$H$17,6,0),"")</f>
        <v/>
      </c>
      <c r="BC266" s="44"/>
      <c r="BD266" s="60"/>
      <c r="BE266" s="44"/>
      <c r="BF266" s="39"/>
      <c r="BG266" s="39"/>
      <c r="BH266" s="102"/>
    </row>
    <row r="267" spans="1:60" ht="90" customHeight="1" x14ac:dyDescent="0.2">
      <c r="A267" s="130" t="str">
        <f t="shared" si="54"/>
        <v/>
      </c>
      <c r="B267" s="44"/>
      <c r="C267" s="34"/>
      <c r="D267" s="34"/>
      <c r="E267" s="34"/>
      <c r="F267" s="34"/>
      <c r="G267" s="44"/>
      <c r="H267" s="59"/>
      <c r="I267" s="59"/>
      <c r="J267" s="44"/>
      <c r="K267" s="44"/>
      <c r="L267" s="44"/>
      <c r="M267" s="44"/>
      <c r="N267" s="44"/>
      <c r="O267" s="44"/>
      <c r="P267" s="63"/>
      <c r="Q267" s="129"/>
      <c r="R267" s="60"/>
      <c r="S267" s="44"/>
      <c r="T267" s="44"/>
      <c r="U267" s="44"/>
      <c r="V267" s="60"/>
      <c r="W267" s="60"/>
      <c r="X267" s="44"/>
      <c r="Y267" s="44"/>
      <c r="Z267" s="44"/>
      <c r="AA267" s="44"/>
      <c r="AB267" s="44"/>
      <c r="AC267" s="44"/>
      <c r="AD267" s="44"/>
      <c r="AE267" s="34"/>
      <c r="AF267" s="34"/>
      <c r="AG267" s="34"/>
      <c r="AH267" s="58" t="str">
        <f t="shared" si="44"/>
        <v xml:space="preserve">  </v>
      </c>
      <c r="AI267" s="55"/>
      <c r="AJ267" s="58" t="str">
        <f t="shared" si="45"/>
        <v/>
      </c>
      <c r="AK267" s="34"/>
      <c r="AL267" s="35"/>
      <c r="AM267" s="58" t="str">
        <f t="shared" si="46"/>
        <v/>
      </c>
      <c r="AN267" s="36" t="str">
        <f>_xlfn.IFNA(VLOOKUP($AF267,Tipologia!$B$3:$H$17,2,FALSE),"")</f>
        <v/>
      </c>
      <c r="AO267" s="36" t="str">
        <f t="shared" si="47"/>
        <v/>
      </c>
      <c r="AP267" s="36" t="str">
        <f>_xlfn.IFNA(VLOOKUP(AG267,Tipologia!$A$20:$C$24,3,0),"")</f>
        <v/>
      </c>
      <c r="AQ267" s="36" t="str">
        <f t="shared" si="48"/>
        <v/>
      </c>
      <c r="AR267" s="36" t="str">
        <f>_xlfn.IFNA(VLOOKUP($AK267,Tipologia!$A$36:$B$40,2,FALSE),"")</f>
        <v/>
      </c>
      <c r="AS267" s="36" t="str">
        <f>_xlfn.IFNA(VLOOKUP(AL267,Tipologia!$A$44:$B$51,2,0),"")</f>
        <v/>
      </c>
      <c r="AT267" s="36" t="str">
        <f t="shared" si="49"/>
        <v xml:space="preserve">  </v>
      </c>
      <c r="AU267" s="36" t="str">
        <f t="shared" si="50"/>
        <v/>
      </c>
      <c r="AV267" s="36" t="str">
        <f t="shared" si="51"/>
        <v/>
      </c>
      <c r="AW267" s="57" t="str">
        <f t="shared" si="52"/>
        <v/>
      </c>
      <c r="AX267" s="37" t="str">
        <f>_xlfn.IFNA(VLOOKUP(AF267,Tipologia!$B$3:$H$17,4,FALSE),"")</f>
        <v/>
      </c>
      <c r="AY267" s="37" t="str">
        <f t="shared" si="53"/>
        <v/>
      </c>
      <c r="AZ267" s="38" t="str">
        <f>_xlfn.IFNA(VLOOKUP(AF267,Tipologia!$B$3:$H$17,3,FALSE),"")</f>
        <v/>
      </c>
      <c r="BA267" s="38" t="str">
        <f>IFERROR(VLOOKUP(AF267,Tipologia!$B$3:$H$17,5,FALSE),"")</f>
        <v/>
      </c>
      <c r="BB267" s="38" t="str">
        <f>IFERROR(VLOOKUP(AF267,Tipologia!$B$3:$H$17,6,0),"")</f>
        <v/>
      </c>
      <c r="BC267" s="44"/>
      <c r="BD267" s="60"/>
      <c r="BE267" s="44"/>
      <c r="BF267" s="39"/>
      <c r="BG267" s="39"/>
      <c r="BH267" s="102"/>
    </row>
    <row r="268" spans="1:60" ht="90" customHeight="1" x14ac:dyDescent="0.2">
      <c r="A268" s="130" t="str">
        <f t="shared" si="54"/>
        <v/>
      </c>
      <c r="B268" s="44"/>
      <c r="C268" s="34"/>
      <c r="D268" s="34"/>
      <c r="E268" s="34"/>
      <c r="F268" s="34"/>
      <c r="G268" s="44"/>
      <c r="H268" s="59"/>
      <c r="I268" s="59"/>
      <c r="J268" s="44"/>
      <c r="K268" s="44"/>
      <c r="L268" s="44"/>
      <c r="M268" s="44"/>
      <c r="N268" s="44"/>
      <c r="O268" s="44"/>
      <c r="P268" s="63"/>
      <c r="Q268" s="129"/>
      <c r="R268" s="60"/>
      <c r="S268" s="44"/>
      <c r="T268" s="44"/>
      <c r="U268" s="44"/>
      <c r="V268" s="60"/>
      <c r="W268" s="60"/>
      <c r="X268" s="44"/>
      <c r="Y268" s="44"/>
      <c r="Z268" s="44"/>
      <c r="AA268" s="44"/>
      <c r="AB268" s="44"/>
      <c r="AC268" s="44"/>
      <c r="AD268" s="44"/>
      <c r="AE268" s="34"/>
      <c r="AF268" s="34"/>
      <c r="AG268" s="34"/>
      <c r="AH268" s="58" t="str">
        <f t="shared" si="44"/>
        <v xml:space="preserve">  </v>
      </c>
      <c r="AI268" s="55"/>
      <c r="AJ268" s="58" t="str">
        <f t="shared" si="45"/>
        <v/>
      </c>
      <c r="AK268" s="34"/>
      <c r="AL268" s="35"/>
      <c r="AM268" s="58" t="str">
        <f t="shared" si="46"/>
        <v/>
      </c>
      <c r="AN268" s="36" t="str">
        <f>_xlfn.IFNA(VLOOKUP($AF268,Tipologia!$B$3:$H$17,2,FALSE),"")</f>
        <v/>
      </c>
      <c r="AO268" s="36" t="str">
        <f t="shared" si="47"/>
        <v/>
      </c>
      <c r="AP268" s="36" t="str">
        <f>_xlfn.IFNA(VLOOKUP(AG268,Tipologia!$A$20:$C$24,3,0),"")</f>
        <v/>
      </c>
      <c r="AQ268" s="36" t="str">
        <f t="shared" si="48"/>
        <v/>
      </c>
      <c r="AR268" s="36" t="str">
        <f>_xlfn.IFNA(VLOOKUP($AK268,Tipologia!$A$36:$B$40,2,FALSE),"")</f>
        <v/>
      </c>
      <c r="AS268" s="36" t="str">
        <f>_xlfn.IFNA(VLOOKUP(AL268,Tipologia!$A$44:$B$51,2,0),"")</f>
        <v/>
      </c>
      <c r="AT268" s="36" t="str">
        <f t="shared" si="49"/>
        <v xml:space="preserve">  </v>
      </c>
      <c r="AU268" s="36" t="str">
        <f t="shared" si="50"/>
        <v/>
      </c>
      <c r="AV268" s="36" t="str">
        <f t="shared" si="51"/>
        <v/>
      </c>
      <c r="AW268" s="57" t="str">
        <f t="shared" si="52"/>
        <v/>
      </c>
      <c r="AX268" s="37" t="str">
        <f>_xlfn.IFNA(VLOOKUP(AF268,Tipologia!$B$3:$H$17,4,FALSE),"")</f>
        <v/>
      </c>
      <c r="AY268" s="37" t="str">
        <f t="shared" si="53"/>
        <v/>
      </c>
      <c r="AZ268" s="38" t="str">
        <f>_xlfn.IFNA(VLOOKUP(AF268,Tipologia!$B$3:$H$17,3,FALSE),"")</f>
        <v/>
      </c>
      <c r="BA268" s="38" t="str">
        <f>IFERROR(VLOOKUP(AF268,Tipologia!$B$3:$H$17,5,FALSE),"")</f>
        <v/>
      </c>
      <c r="BB268" s="38" t="str">
        <f>IFERROR(VLOOKUP(AF268,Tipologia!$B$3:$H$17,6,0),"")</f>
        <v/>
      </c>
      <c r="BC268" s="44"/>
      <c r="BD268" s="60"/>
      <c r="BE268" s="44"/>
      <c r="BF268" s="39"/>
      <c r="BG268" s="39"/>
      <c r="BH268" s="102"/>
    </row>
    <row r="269" spans="1:60" ht="90" customHeight="1" x14ac:dyDescent="0.2">
      <c r="A269" s="130" t="str">
        <f t="shared" si="54"/>
        <v/>
      </c>
      <c r="B269" s="44"/>
      <c r="C269" s="34"/>
      <c r="D269" s="34"/>
      <c r="E269" s="34"/>
      <c r="F269" s="34"/>
      <c r="G269" s="44"/>
      <c r="H269" s="59"/>
      <c r="I269" s="59"/>
      <c r="J269" s="44"/>
      <c r="K269" s="44"/>
      <c r="L269" s="44"/>
      <c r="M269" s="44"/>
      <c r="N269" s="44"/>
      <c r="O269" s="44"/>
      <c r="P269" s="63"/>
      <c r="Q269" s="129"/>
      <c r="R269" s="60"/>
      <c r="S269" s="44"/>
      <c r="T269" s="44"/>
      <c r="U269" s="44"/>
      <c r="V269" s="60"/>
      <c r="W269" s="60"/>
      <c r="X269" s="44"/>
      <c r="Y269" s="44"/>
      <c r="Z269" s="44"/>
      <c r="AA269" s="44"/>
      <c r="AB269" s="44"/>
      <c r="AC269" s="44"/>
      <c r="AD269" s="44"/>
      <c r="AE269" s="34"/>
      <c r="AF269" s="34"/>
      <c r="AG269" s="34"/>
      <c r="AH269" s="58" t="str">
        <f t="shared" si="44"/>
        <v xml:space="preserve">  </v>
      </c>
      <c r="AI269" s="55"/>
      <c r="AJ269" s="58" t="str">
        <f t="shared" si="45"/>
        <v/>
      </c>
      <c r="AK269" s="34"/>
      <c r="AL269" s="35"/>
      <c r="AM269" s="58" t="str">
        <f t="shared" si="46"/>
        <v/>
      </c>
      <c r="AN269" s="36" t="str">
        <f>_xlfn.IFNA(VLOOKUP($AF269,Tipologia!$B$3:$H$17,2,FALSE),"")</f>
        <v/>
      </c>
      <c r="AO269" s="36" t="str">
        <f t="shared" si="47"/>
        <v/>
      </c>
      <c r="AP269" s="36" t="str">
        <f>_xlfn.IFNA(VLOOKUP(AG269,Tipologia!$A$20:$C$24,3,0),"")</f>
        <v/>
      </c>
      <c r="AQ269" s="36" t="str">
        <f t="shared" si="48"/>
        <v/>
      </c>
      <c r="AR269" s="36" t="str">
        <f>_xlfn.IFNA(VLOOKUP($AK269,Tipologia!$A$36:$B$40,2,FALSE),"")</f>
        <v/>
      </c>
      <c r="AS269" s="36" t="str">
        <f>_xlfn.IFNA(VLOOKUP(AL269,Tipologia!$A$44:$B$51,2,0),"")</f>
        <v/>
      </c>
      <c r="AT269" s="36" t="str">
        <f t="shared" si="49"/>
        <v xml:space="preserve">  </v>
      </c>
      <c r="AU269" s="36" t="str">
        <f t="shared" si="50"/>
        <v/>
      </c>
      <c r="AV269" s="36" t="str">
        <f t="shared" si="51"/>
        <v/>
      </c>
      <c r="AW269" s="57" t="str">
        <f t="shared" si="52"/>
        <v/>
      </c>
      <c r="AX269" s="37" t="str">
        <f>_xlfn.IFNA(VLOOKUP(AF269,Tipologia!$B$3:$H$17,4,FALSE),"")</f>
        <v/>
      </c>
      <c r="AY269" s="37" t="str">
        <f t="shared" si="53"/>
        <v/>
      </c>
      <c r="AZ269" s="38" t="str">
        <f>_xlfn.IFNA(VLOOKUP(AF269,Tipologia!$B$3:$H$17,3,FALSE),"")</f>
        <v/>
      </c>
      <c r="BA269" s="38" t="str">
        <f>IFERROR(VLOOKUP(AF269,Tipologia!$B$3:$H$17,5,FALSE),"")</f>
        <v/>
      </c>
      <c r="BB269" s="38" t="str">
        <f>IFERROR(VLOOKUP(AF269,Tipologia!$B$3:$H$17,6,0),"")</f>
        <v/>
      </c>
      <c r="BC269" s="44"/>
      <c r="BD269" s="60"/>
      <c r="BE269" s="44"/>
      <c r="BF269" s="39"/>
      <c r="BG269" s="39"/>
      <c r="BH269" s="102"/>
    </row>
    <row r="270" spans="1:60" ht="90" customHeight="1" x14ac:dyDescent="0.2">
      <c r="A270" s="130" t="str">
        <f t="shared" si="54"/>
        <v/>
      </c>
      <c r="B270" s="44"/>
      <c r="C270" s="34"/>
      <c r="D270" s="34"/>
      <c r="E270" s="34"/>
      <c r="F270" s="34"/>
      <c r="G270" s="44"/>
      <c r="H270" s="59"/>
      <c r="I270" s="59"/>
      <c r="J270" s="44"/>
      <c r="K270" s="44"/>
      <c r="L270" s="44"/>
      <c r="M270" s="44"/>
      <c r="N270" s="44"/>
      <c r="O270" s="44"/>
      <c r="P270" s="63"/>
      <c r="Q270" s="129"/>
      <c r="R270" s="60"/>
      <c r="S270" s="44"/>
      <c r="T270" s="44"/>
      <c r="U270" s="44"/>
      <c r="V270" s="60"/>
      <c r="W270" s="60"/>
      <c r="X270" s="44"/>
      <c r="Y270" s="44"/>
      <c r="Z270" s="44"/>
      <c r="AA270" s="44"/>
      <c r="AB270" s="44"/>
      <c r="AC270" s="44"/>
      <c r="AD270" s="44"/>
      <c r="AE270" s="34"/>
      <c r="AF270" s="34"/>
      <c r="AG270" s="34"/>
      <c r="AH270" s="58" t="str">
        <f t="shared" si="44"/>
        <v xml:space="preserve">  </v>
      </c>
      <c r="AI270" s="55"/>
      <c r="AJ270" s="58" t="str">
        <f t="shared" si="45"/>
        <v/>
      </c>
      <c r="AK270" s="34"/>
      <c r="AL270" s="35"/>
      <c r="AM270" s="58" t="str">
        <f t="shared" si="46"/>
        <v/>
      </c>
      <c r="AN270" s="36" t="str">
        <f>_xlfn.IFNA(VLOOKUP($AF270,Tipologia!$B$3:$H$17,2,FALSE),"")</f>
        <v/>
      </c>
      <c r="AO270" s="36" t="str">
        <f t="shared" si="47"/>
        <v/>
      </c>
      <c r="AP270" s="36" t="str">
        <f>_xlfn.IFNA(VLOOKUP(AG270,Tipologia!$A$20:$C$24,3,0),"")</f>
        <v/>
      </c>
      <c r="AQ270" s="36" t="str">
        <f t="shared" si="48"/>
        <v/>
      </c>
      <c r="AR270" s="36" t="str">
        <f>_xlfn.IFNA(VLOOKUP($AK270,Tipologia!$A$36:$B$40,2,FALSE),"")</f>
        <v/>
      </c>
      <c r="AS270" s="36" t="str">
        <f>_xlfn.IFNA(VLOOKUP(AL270,Tipologia!$A$44:$B$51,2,0),"")</f>
        <v/>
      </c>
      <c r="AT270" s="36" t="str">
        <f t="shared" si="49"/>
        <v xml:space="preserve">  </v>
      </c>
      <c r="AU270" s="36" t="str">
        <f t="shared" si="50"/>
        <v/>
      </c>
      <c r="AV270" s="36" t="str">
        <f t="shared" si="51"/>
        <v/>
      </c>
      <c r="AW270" s="57" t="str">
        <f t="shared" si="52"/>
        <v/>
      </c>
      <c r="AX270" s="37" t="str">
        <f>_xlfn.IFNA(VLOOKUP(AF270,Tipologia!$B$3:$H$17,4,FALSE),"")</f>
        <v/>
      </c>
      <c r="AY270" s="37" t="str">
        <f t="shared" si="53"/>
        <v/>
      </c>
      <c r="AZ270" s="38" t="str">
        <f>_xlfn.IFNA(VLOOKUP(AF270,Tipologia!$B$3:$H$17,3,FALSE),"")</f>
        <v/>
      </c>
      <c r="BA270" s="38" t="str">
        <f>IFERROR(VLOOKUP(AF270,Tipologia!$B$3:$H$17,5,FALSE),"")</f>
        <v/>
      </c>
      <c r="BB270" s="38" t="str">
        <f>IFERROR(VLOOKUP(AF270,Tipologia!$B$3:$H$17,6,0),"")</f>
        <v/>
      </c>
      <c r="BC270" s="44"/>
      <c r="BD270" s="60"/>
      <c r="BE270" s="44"/>
      <c r="BF270" s="39"/>
      <c r="BG270" s="39"/>
      <c r="BH270" s="102"/>
    </row>
    <row r="271" spans="1:60" ht="90" customHeight="1" x14ac:dyDescent="0.2">
      <c r="A271" s="130" t="str">
        <f t="shared" si="54"/>
        <v/>
      </c>
      <c r="B271" s="44"/>
      <c r="C271" s="34"/>
      <c r="D271" s="34"/>
      <c r="E271" s="34"/>
      <c r="F271" s="34"/>
      <c r="G271" s="44"/>
      <c r="H271" s="59"/>
      <c r="I271" s="59"/>
      <c r="J271" s="44"/>
      <c r="K271" s="44"/>
      <c r="L271" s="44"/>
      <c r="M271" s="44"/>
      <c r="N271" s="44"/>
      <c r="O271" s="44"/>
      <c r="P271" s="63"/>
      <c r="Q271" s="129"/>
      <c r="R271" s="60"/>
      <c r="S271" s="44"/>
      <c r="T271" s="44"/>
      <c r="U271" s="44"/>
      <c r="V271" s="60"/>
      <c r="W271" s="60"/>
      <c r="X271" s="44"/>
      <c r="Y271" s="44"/>
      <c r="Z271" s="44"/>
      <c r="AA271" s="44"/>
      <c r="AB271" s="44"/>
      <c r="AC271" s="44"/>
      <c r="AD271" s="44"/>
      <c r="AE271" s="34"/>
      <c r="AF271" s="34"/>
      <c r="AG271" s="34"/>
      <c r="AH271" s="58" t="str">
        <f t="shared" si="44"/>
        <v xml:space="preserve">  </v>
      </c>
      <c r="AI271" s="55"/>
      <c r="AJ271" s="58" t="str">
        <f t="shared" si="45"/>
        <v/>
      </c>
      <c r="AK271" s="34"/>
      <c r="AL271" s="35"/>
      <c r="AM271" s="58" t="str">
        <f t="shared" si="46"/>
        <v/>
      </c>
      <c r="AN271" s="36" t="str">
        <f>_xlfn.IFNA(VLOOKUP($AF271,Tipologia!$B$3:$H$17,2,FALSE),"")</f>
        <v/>
      </c>
      <c r="AO271" s="36" t="str">
        <f t="shared" si="47"/>
        <v/>
      </c>
      <c r="AP271" s="36" t="str">
        <f>_xlfn.IFNA(VLOOKUP(AG271,Tipologia!$A$20:$C$24,3,0),"")</f>
        <v/>
      </c>
      <c r="AQ271" s="36" t="str">
        <f t="shared" si="48"/>
        <v/>
      </c>
      <c r="AR271" s="36" t="str">
        <f>_xlfn.IFNA(VLOOKUP($AK271,Tipologia!$A$36:$B$40,2,FALSE),"")</f>
        <v/>
      </c>
      <c r="AS271" s="36" t="str">
        <f>_xlfn.IFNA(VLOOKUP(AL271,Tipologia!$A$44:$B$51,2,0),"")</f>
        <v/>
      </c>
      <c r="AT271" s="36" t="str">
        <f t="shared" si="49"/>
        <v xml:space="preserve">  </v>
      </c>
      <c r="AU271" s="36" t="str">
        <f t="shared" si="50"/>
        <v/>
      </c>
      <c r="AV271" s="36" t="str">
        <f t="shared" si="51"/>
        <v/>
      </c>
      <c r="AW271" s="57" t="str">
        <f t="shared" si="52"/>
        <v/>
      </c>
      <c r="AX271" s="37" t="str">
        <f>_xlfn.IFNA(VLOOKUP(AF271,Tipologia!$B$3:$H$17,4,FALSE),"")</f>
        <v/>
      </c>
      <c r="AY271" s="37" t="str">
        <f t="shared" si="53"/>
        <v/>
      </c>
      <c r="AZ271" s="38" t="str">
        <f>_xlfn.IFNA(VLOOKUP(AF271,Tipologia!$B$3:$H$17,3,FALSE),"")</f>
        <v/>
      </c>
      <c r="BA271" s="38" t="str">
        <f>IFERROR(VLOOKUP(AF271,Tipologia!$B$3:$H$17,5,FALSE),"")</f>
        <v/>
      </c>
      <c r="BB271" s="38" t="str">
        <f>IFERROR(VLOOKUP(AF271,Tipologia!$B$3:$H$17,6,0),"")</f>
        <v/>
      </c>
      <c r="BC271" s="44"/>
      <c r="BD271" s="60"/>
      <c r="BE271" s="44"/>
      <c r="BF271" s="39"/>
      <c r="BG271" s="39"/>
      <c r="BH271" s="102"/>
    </row>
    <row r="272" spans="1:60" ht="90" customHeight="1" x14ac:dyDescent="0.2">
      <c r="A272" s="130" t="str">
        <f t="shared" si="54"/>
        <v/>
      </c>
      <c r="B272" s="44"/>
      <c r="C272" s="34"/>
      <c r="D272" s="34"/>
      <c r="E272" s="34"/>
      <c r="F272" s="34"/>
      <c r="G272" s="44"/>
      <c r="H272" s="59"/>
      <c r="I272" s="59"/>
      <c r="J272" s="44"/>
      <c r="K272" s="44"/>
      <c r="L272" s="44"/>
      <c r="M272" s="44"/>
      <c r="N272" s="44"/>
      <c r="O272" s="44"/>
      <c r="P272" s="63"/>
      <c r="Q272" s="129"/>
      <c r="R272" s="60"/>
      <c r="S272" s="44"/>
      <c r="T272" s="44"/>
      <c r="U272" s="44"/>
      <c r="V272" s="60"/>
      <c r="W272" s="60"/>
      <c r="X272" s="44"/>
      <c r="Y272" s="44"/>
      <c r="Z272" s="44"/>
      <c r="AA272" s="44"/>
      <c r="AB272" s="44"/>
      <c r="AC272" s="44"/>
      <c r="AD272" s="44"/>
      <c r="AE272" s="34"/>
      <c r="AF272" s="34"/>
      <c r="AG272" s="34"/>
      <c r="AH272" s="58" t="str">
        <f t="shared" si="44"/>
        <v xml:space="preserve">  </v>
      </c>
      <c r="AI272" s="55"/>
      <c r="AJ272" s="58" t="str">
        <f t="shared" si="45"/>
        <v/>
      </c>
      <c r="AK272" s="34"/>
      <c r="AL272" s="35"/>
      <c r="AM272" s="58" t="str">
        <f t="shared" si="46"/>
        <v/>
      </c>
      <c r="AN272" s="36" t="str">
        <f>_xlfn.IFNA(VLOOKUP($AF272,Tipologia!$B$3:$H$17,2,FALSE),"")</f>
        <v/>
      </c>
      <c r="AO272" s="36" t="str">
        <f t="shared" si="47"/>
        <v/>
      </c>
      <c r="AP272" s="36" t="str">
        <f>_xlfn.IFNA(VLOOKUP(AG272,Tipologia!$A$20:$C$24,3,0),"")</f>
        <v/>
      </c>
      <c r="AQ272" s="36" t="str">
        <f t="shared" si="48"/>
        <v/>
      </c>
      <c r="AR272" s="36" t="str">
        <f>_xlfn.IFNA(VLOOKUP($AK272,Tipologia!$A$36:$B$40,2,FALSE),"")</f>
        <v/>
      </c>
      <c r="AS272" s="36" t="str">
        <f>_xlfn.IFNA(VLOOKUP(AL272,Tipologia!$A$44:$B$51,2,0),"")</f>
        <v/>
      </c>
      <c r="AT272" s="36" t="str">
        <f t="shared" si="49"/>
        <v xml:space="preserve">  </v>
      </c>
      <c r="AU272" s="36" t="str">
        <f t="shared" si="50"/>
        <v/>
      </c>
      <c r="AV272" s="36" t="str">
        <f t="shared" si="51"/>
        <v/>
      </c>
      <c r="AW272" s="57" t="str">
        <f t="shared" si="52"/>
        <v/>
      </c>
      <c r="AX272" s="37" t="str">
        <f>_xlfn.IFNA(VLOOKUP(AF272,Tipologia!$B$3:$H$17,4,FALSE),"")</f>
        <v/>
      </c>
      <c r="AY272" s="37" t="str">
        <f t="shared" si="53"/>
        <v/>
      </c>
      <c r="AZ272" s="38" t="str">
        <f>_xlfn.IFNA(VLOOKUP(AF272,Tipologia!$B$3:$H$17,3,FALSE),"")</f>
        <v/>
      </c>
      <c r="BA272" s="38" t="str">
        <f>IFERROR(VLOOKUP(AF272,Tipologia!$B$3:$H$17,5,FALSE),"")</f>
        <v/>
      </c>
      <c r="BB272" s="38" t="str">
        <f>IFERROR(VLOOKUP(AF272,Tipologia!$B$3:$H$17,6,0),"")</f>
        <v/>
      </c>
      <c r="BC272" s="44"/>
      <c r="BD272" s="60"/>
      <c r="BE272" s="44"/>
      <c r="BF272" s="39"/>
      <c r="BG272" s="39"/>
      <c r="BH272" s="102"/>
    </row>
    <row r="273" spans="1:60" ht="90" customHeight="1" x14ac:dyDescent="0.2">
      <c r="A273" s="130" t="str">
        <f t="shared" si="54"/>
        <v/>
      </c>
      <c r="B273" s="44"/>
      <c r="C273" s="34"/>
      <c r="D273" s="34"/>
      <c r="E273" s="34"/>
      <c r="F273" s="34"/>
      <c r="G273" s="44"/>
      <c r="H273" s="59"/>
      <c r="I273" s="59"/>
      <c r="J273" s="44"/>
      <c r="K273" s="44"/>
      <c r="L273" s="44"/>
      <c r="M273" s="44"/>
      <c r="N273" s="44"/>
      <c r="O273" s="44"/>
      <c r="P273" s="63"/>
      <c r="Q273" s="129"/>
      <c r="R273" s="60"/>
      <c r="S273" s="44"/>
      <c r="T273" s="44"/>
      <c r="U273" s="44"/>
      <c r="V273" s="60"/>
      <c r="W273" s="60"/>
      <c r="X273" s="44"/>
      <c r="Y273" s="44"/>
      <c r="Z273" s="44"/>
      <c r="AA273" s="44"/>
      <c r="AB273" s="44"/>
      <c r="AC273" s="44"/>
      <c r="AD273" s="44"/>
      <c r="AE273" s="34"/>
      <c r="AF273" s="34"/>
      <c r="AG273" s="34"/>
      <c r="AH273" s="58" t="str">
        <f t="shared" si="44"/>
        <v xml:space="preserve">  </v>
      </c>
      <c r="AI273" s="55"/>
      <c r="AJ273" s="58" t="str">
        <f t="shared" si="45"/>
        <v/>
      </c>
      <c r="AK273" s="34"/>
      <c r="AL273" s="35"/>
      <c r="AM273" s="58" t="str">
        <f t="shared" si="46"/>
        <v/>
      </c>
      <c r="AN273" s="36" t="str">
        <f>_xlfn.IFNA(VLOOKUP($AF273,Tipologia!$B$3:$H$17,2,FALSE),"")</f>
        <v/>
      </c>
      <c r="AO273" s="36" t="str">
        <f t="shared" si="47"/>
        <v/>
      </c>
      <c r="AP273" s="36" t="str">
        <f>_xlfn.IFNA(VLOOKUP(AG273,Tipologia!$A$20:$C$24,3,0),"")</f>
        <v/>
      </c>
      <c r="AQ273" s="36" t="str">
        <f t="shared" si="48"/>
        <v/>
      </c>
      <c r="AR273" s="36" t="str">
        <f>_xlfn.IFNA(VLOOKUP($AK273,Tipologia!$A$36:$B$40,2,FALSE),"")</f>
        <v/>
      </c>
      <c r="AS273" s="36" t="str">
        <f>_xlfn.IFNA(VLOOKUP(AL273,Tipologia!$A$44:$B$51,2,0),"")</f>
        <v/>
      </c>
      <c r="AT273" s="36" t="str">
        <f t="shared" si="49"/>
        <v xml:space="preserve">  </v>
      </c>
      <c r="AU273" s="36" t="str">
        <f t="shared" si="50"/>
        <v/>
      </c>
      <c r="AV273" s="36" t="str">
        <f t="shared" si="51"/>
        <v/>
      </c>
      <c r="AW273" s="57" t="str">
        <f t="shared" si="52"/>
        <v/>
      </c>
      <c r="AX273" s="37" t="str">
        <f>_xlfn.IFNA(VLOOKUP(AF273,Tipologia!$B$3:$H$17,4,FALSE),"")</f>
        <v/>
      </c>
      <c r="AY273" s="37" t="str">
        <f t="shared" si="53"/>
        <v/>
      </c>
      <c r="AZ273" s="38" t="str">
        <f>_xlfn.IFNA(VLOOKUP(AF273,Tipologia!$B$3:$H$17,3,FALSE),"")</f>
        <v/>
      </c>
      <c r="BA273" s="38" t="str">
        <f>IFERROR(VLOOKUP(AF273,Tipologia!$B$3:$H$17,5,FALSE),"")</f>
        <v/>
      </c>
      <c r="BB273" s="38" t="str">
        <f>IFERROR(VLOOKUP(AF273,Tipologia!$B$3:$H$17,6,0),"")</f>
        <v/>
      </c>
      <c r="BC273" s="44"/>
      <c r="BD273" s="60"/>
      <c r="BE273" s="44"/>
      <c r="BF273" s="39"/>
      <c r="BG273" s="39"/>
      <c r="BH273" s="102"/>
    </row>
    <row r="274" spans="1:60" ht="90" customHeight="1" x14ac:dyDescent="0.2">
      <c r="A274" s="130" t="str">
        <f t="shared" si="54"/>
        <v/>
      </c>
      <c r="B274" s="44"/>
      <c r="C274" s="34"/>
      <c r="D274" s="34"/>
      <c r="E274" s="34"/>
      <c r="F274" s="34"/>
      <c r="G274" s="44"/>
      <c r="H274" s="59"/>
      <c r="I274" s="59"/>
      <c r="J274" s="44"/>
      <c r="K274" s="44"/>
      <c r="L274" s="44"/>
      <c r="M274" s="44"/>
      <c r="N274" s="44"/>
      <c r="O274" s="44"/>
      <c r="P274" s="63"/>
      <c r="Q274" s="129"/>
      <c r="R274" s="60"/>
      <c r="S274" s="44"/>
      <c r="T274" s="44"/>
      <c r="U274" s="44"/>
      <c r="V274" s="60"/>
      <c r="W274" s="60"/>
      <c r="X274" s="44"/>
      <c r="Y274" s="44"/>
      <c r="Z274" s="44"/>
      <c r="AA274" s="44"/>
      <c r="AB274" s="44"/>
      <c r="AC274" s="44"/>
      <c r="AD274" s="44"/>
      <c r="AE274" s="34"/>
      <c r="AF274" s="34"/>
      <c r="AG274" s="34"/>
      <c r="AH274" s="58" t="str">
        <f t="shared" si="44"/>
        <v xml:space="preserve">  </v>
      </c>
      <c r="AI274" s="55"/>
      <c r="AJ274" s="58" t="str">
        <f t="shared" si="45"/>
        <v/>
      </c>
      <c r="AK274" s="34"/>
      <c r="AL274" s="35"/>
      <c r="AM274" s="58" t="str">
        <f t="shared" si="46"/>
        <v/>
      </c>
      <c r="AN274" s="36" t="str">
        <f>_xlfn.IFNA(VLOOKUP($AF274,Tipologia!$B$3:$H$17,2,FALSE),"")</f>
        <v/>
      </c>
      <c r="AO274" s="36" t="str">
        <f t="shared" si="47"/>
        <v/>
      </c>
      <c r="AP274" s="36" t="str">
        <f>_xlfn.IFNA(VLOOKUP(AG274,Tipologia!$A$20:$C$24,3,0),"")</f>
        <v/>
      </c>
      <c r="AQ274" s="36" t="str">
        <f t="shared" si="48"/>
        <v/>
      </c>
      <c r="AR274" s="36" t="str">
        <f>_xlfn.IFNA(VLOOKUP($AK274,Tipologia!$A$36:$B$40,2,FALSE),"")</f>
        <v/>
      </c>
      <c r="AS274" s="36" t="str">
        <f>_xlfn.IFNA(VLOOKUP(AL274,Tipologia!$A$44:$B$51,2,0),"")</f>
        <v/>
      </c>
      <c r="AT274" s="36" t="str">
        <f t="shared" si="49"/>
        <v xml:space="preserve">  </v>
      </c>
      <c r="AU274" s="36" t="str">
        <f t="shared" si="50"/>
        <v/>
      </c>
      <c r="AV274" s="36" t="str">
        <f t="shared" si="51"/>
        <v/>
      </c>
      <c r="AW274" s="57" t="str">
        <f t="shared" si="52"/>
        <v/>
      </c>
      <c r="AX274" s="37" t="str">
        <f>_xlfn.IFNA(VLOOKUP(AF274,Tipologia!$B$3:$H$17,4,FALSE),"")</f>
        <v/>
      </c>
      <c r="AY274" s="37" t="str">
        <f t="shared" si="53"/>
        <v/>
      </c>
      <c r="AZ274" s="38" t="str">
        <f>_xlfn.IFNA(VLOOKUP(AF274,Tipologia!$B$3:$H$17,3,FALSE),"")</f>
        <v/>
      </c>
      <c r="BA274" s="38" t="str">
        <f>IFERROR(VLOOKUP(AF274,Tipologia!$B$3:$H$17,5,FALSE),"")</f>
        <v/>
      </c>
      <c r="BB274" s="38" t="str">
        <f>IFERROR(VLOOKUP(AF274,Tipologia!$B$3:$H$17,6,0),"")</f>
        <v/>
      </c>
      <c r="BC274" s="44"/>
      <c r="BD274" s="60"/>
      <c r="BE274" s="44"/>
      <c r="BF274" s="39"/>
      <c r="BG274" s="39"/>
      <c r="BH274" s="102"/>
    </row>
    <row r="275" spans="1:60" ht="90" customHeight="1" x14ac:dyDescent="0.2">
      <c r="A275" s="130" t="str">
        <f t="shared" si="54"/>
        <v/>
      </c>
      <c r="B275" s="44"/>
      <c r="C275" s="34"/>
      <c r="D275" s="34"/>
      <c r="E275" s="34"/>
      <c r="F275" s="34"/>
      <c r="G275" s="44"/>
      <c r="H275" s="59"/>
      <c r="I275" s="59"/>
      <c r="J275" s="44"/>
      <c r="K275" s="44"/>
      <c r="L275" s="44"/>
      <c r="M275" s="44"/>
      <c r="N275" s="44"/>
      <c r="O275" s="44"/>
      <c r="P275" s="63"/>
      <c r="Q275" s="129"/>
      <c r="R275" s="60"/>
      <c r="S275" s="44"/>
      <c r="T275" s="44"/>
      <c r="U275" s="44"/>
      <c r="V275" s="60"/>
      <c r="W275" s="60"/>
      <c r="X275" s="44"/>
      <c r="Y275" s="44"/>
      <c r="Z275" s="44"/>
      <c r="AA275" s="44"/>
      <c r="AB275" s="44"/>
      <c r="AC275" s="44"/>
      <c r="AD275" s="44"/>
      <c r="AE275" s="34"/>
      <c r="AF275" s="34"/>
      <c r="AG275" s="34"/>
      <c r="AH275" s="58" t="str">
        <f t="shared" si="44"/>
        <v xml:space="preserve">  </v>
      </c>
      <c r="AI275" s="55"/>
      <c r="AJ275" s="58" t="str">
        <f t="shared" si="45"/>
        <v/>
      </c>
      <c r="AK275" s="34"/>
      <c r="AL275" s="35"/>
      <c r="AM275" s="58" t="str">
        <f t="shared" si="46"/>
        <v/>
      </c>
      <c r="AN275" s="36" t="str">
        <f>_xlfn.IFNA(VLOOKUP($AF275,Tipologia!$B$3:$H$17,2,FALSE),"")</f>
        <v/>
      </c>
      <c r="AO275" s="36" t="str">
        <f t="shared" si="47"/>
        <v/>
      </c>
      <c r="AP275" s="36" t="str">
        <f>_xlfn.IFNA(VLOOKUP(AG275,Tipologia!$A$20:$C$24,3,0),"")</f>
        <v/>
      </c>
      <c r="AQ275" s="36" t="str">
        <f t="shared" si="48"/>
        <v/>
      </c>
      <c r="AR275" s="36" t="str">
        <f>_xlfn.IFNA(VLOOKUP($AK275,Tipologia!$A$36:$B$40,2,FALSE),"")</f>
        <v/>
      </c>
      <c r="AS275" s="36" t="str">
        <f>_xlfn.IFNA(VLOOKUP(AL275,Tipologia!$A$44:$B$51,2,0),"")</f>
        <v/>
      </c>
      <c r="AT275" s="36" t="str">
        <f t="shared" si="49"/>
        <v xml:space="preserve">  </v>
      </c>
      <c r="AU275" s="36" t="str">
        <f t="shared" si="50"/>
        <v/>
      </c>
      <c r="AV275" s="36" t="str">
        <f t="shared" si="51"/>
        <v/>
      </c>
      <c r="AW275" s="57" t="str">
        <f t="shared" si="52"/>
        <v/>
      </c>
      <c r="AX275" s="37" t="str">
        <f>_xlfn.IFNA(VLOOKUP(AF275,Tipologia!$B$3:$H$17,4,FALSE),"")</f>
        <v/>
      </c>
      <c r="AY275" s="37" t="str">
        <f t="shared" si="53"/>
        <v/>
      </c>
      <c r="AZ275" s="38" t="str">
        <f>_xlfn.IFNA(VLOOKUP(AF275,Tipologia!$B$3:$H$17,3,FALSE),"")</f>
        <v/>
      </c>
      <c r="BA275" s="38" t="str">
        <f>IFERROR(VLOOKUP(AF275,Tipologia!$B$3:$H$17,5,FALSE),"")</f>
        <v/>
      </c>
      <c r="BB275" s="38" t="str">
        <f>IFERROR(VLOOKUP(AF275,Tipologia!$B$3:$H$17,6,0),"")</f>
        <v/>
      </c>
      <c r="BC275" s="44"/>
      <c r="BD275" s="60"/>
      <c r="BE275" s="44"/>
      <c r="BF275" s="39"/>
      <c r="BG275" s="39"/>
      <c r="BH275" s="102"/>
    </row>
    <row r="276" spans="1:60" ht="90" customHeight="1" x14ac:dyDescent="0.2">
      <c r="A276" s="130" t="str">
        <f t="shared" si="54"/>
        <v/>
      </c>
      <c r="B276" s="44"/>
      <c r="C276" s="34"/>
      <c r="D276" s="34"/>
      <c r="E276" s="34"/>
      <c r="F276" s="34"/>
      <c r="G276" s="44"/>
      <c r="H276" s="59"/>
      <c r="I276" s="59"/>
      <c r="J276" s="44"/>
      <c r="K276" s="44"/>
      <c r="L276" s="44"/>
      <c r="M276" s="44"/>
      <c r="N276" s="44"/>
      <c r="O276" s="44"/>
      <c r="P276" s="63"/>
      <c r="Q276" s="129"/>
      <c r="R276" s="60"/>
      <c r="S276" s="44"/>
      <c r="T276" s="44"/>
      <c r="U276" s="44"/>
      <c r="V276" s="60"/>
      <c r="W276" s="60"/>
      <c r="X276" s="44"/>
      <c r="Y276" s="44"/>
      <c r="Z276" s="44"/>
      <c r="AA276" s="44"/>
      <c r="AB276" s="44"/>
      <c r="AC276" s="44"/>
      <c r="AD276" s="44"/>
      <c r="AE276" s="34"/>
      <c r="AF276" s="34"/>
      <c r="AG276" s="34"/>
      <c r="AH276" s="58" t="str">
        <f t="shared" si="44"/>
        <v xml:space="preserve">  </v>
      </c>
      <c r="AI276" s="55"/>
      <c r="AJ276" s="58" t="str">
        <f t="shared" si="45"/>
        <v/>
      </c>
      <c r="AK276" s="34"/>
      <c r="AL276" s="35"/>
      <c r="AM276" s="58" t="str">
        <f t="shared" si="46"/>
        <v/>
      </c>
      <c r="AN276" s="36" t="str">
        <f>_xlfn.IFNA(VLOOKUP($AF276,Tipologia!$B$3:$H$17,2,FALSE),"")</f>
        <v/>
      </c>
      <c r="AO276" s="36" t="str">
        <f t="shared" si="47"/>
        <v/>
      </c>
      <c r="AP276" s="36" t="str">
        <f>_xlfn.IFNA(VLOOKUP(AG276,Tipologia!$A$20:$C$24,3,0),"")</f>
        <v/>
      </c>
      <c r="AQ276" s="36" t="str">
        <f t="shared" si="48"/>
        <v/>
      </c>
      <c r="AR276" s="36" t="str">
        <f>_xlfn.IFNA(VLOOKUP($AK276,Tipologia!$A$36:$B$40,2,FALSE),"")</f>
        <v/>
      </c>
      <c r="AS276" s="36" t="str">
        <f>_xlfn.IFNA(VLOOKUP(AL276,Tipologia!$A$44:$B$51,2,0),"")</f>
        <v/>
      </c>
      <c r="AT276" s="36" t="str">
        <f t="shared" si="49"/>
        <v xml:space="preserve">  </v>
      </c>
      <c r="AU276" s="36" t="str">
        <f t="shared" si="50"/>
        <v/>
      </c>
      <c r="AV276" s="36" t="str">
        <f t="shared" si="51"/>
        <v/>
      </c>
      <c r="AW276" s="57" t="str">
        <f t="shared" si="52"/>
        <v/>
      </c>
      <c r="AX276" s="37" t="str">
        <f>_xlfn.IFNA(VLOOKUP(AF276,Tipologia!$B$3:$H$17,4,FALSE),"")</f>
        <v/>
      </c>
      <c r="AY276" s="37" t="str">
        <f t="shared" si="53"/>
        <v/>
      </c>
      <c r="AZ276" s="38" t="str">
        <f>_xlfn.IFNA(VLOOKUP(AF276,Tipologia!$B$3:$H$17,3,FALSE),"")</f>
        <v/>
      </c>
      <c r="BA276" s="38" t="str">
        <f>IFERROR(VLOOKUP(AF276,Tipologia!$B$3:$H$17,5,FALSE),"")</f>
        <v/>
      </c>
      <c r="BB276" s="38" t="str">
        <f>IFERROR(VLOOKUP(AF276,Tipologia!$B$3:$H$17,6,0),"")</f>
        <v/>
      </c>
      <c r="BC276" s="44"/>
      <c r="BD276" s="60"/>
      <c r="BE276" s="44"/>
      <c r="BF276" s="39"/>
      <c r="BG276" s="39"/>
      <c r="BH276" s="102"/>
    </row>
    <row r="277" spans="1:60" ht="90" customHeight="1" x14ac:dyDescent="0.2">
      <c r="A277" s="130" t="str">
        <f t="shared" si="54"/>
        <v/>
      </c>
      <c r="B277" s="44"/>
      <c r="C277" s="34"/>
      <c r="D277" s="34"/>
      <c r="E277" s="34"/>
      <c r="F277" s="34"/>
      <c r="G277" s="44"/>
      <c r="H277" s="59"/>
      <c r="I277" s="59"/>
      <c r="J277" s="44"/>
      <c r="K277" s="44"/>
      <c r="L277" s="44"/>
      <c r="M277" s="44"/>
      <c r="N277" s="44"/>
      <c r="O277" s="44"/>
      <c r="P277" s="63"/>
      <c r="Q277" s="129"/>
      <c r="R277" s="60"/>
      <c r="S277" s="44"/>
      <c r="T277" s="44"/>
      <c r="U277" s="44"/>
      <c r="V277" s="60"/>
      <c r="W277" s="60"/>
      <c r="X277" s="44"/>
      <c r="Y277" s="44"/>
      <c r="Z277" s="44"/>
      <c r="AA277" s="44"/>
      <c r="AB277" s="44"/>
      <c r="AC277" s="44"/>
      <c r="AD277" s="44"/>
      <c r="AE277" s="34"/>
      <c r="AF277" s="34"/>
      <c r="AG277" s="34"/>
      <c r="AH277" s="58" t="str">
        <f t="shared" si="44"/>
        <v xml:space="preserve">  </v>
      </c>
      <c r="AI277" s="55"/>
      <c r="AJ277" s="58" t="str">
        <f t="shared" si="45"/>
        <v/>
      </c>
      <c r="AK277" s="34"/>
      <c r="AL277" s="35"/>
      <c r="AM277" s="58" t="str">
        <f t="shared" si="46"/>
        <v/>
      </c>
      <c r="AN277" s="36" t="str">
        <f>_xlfn.IFNA(VLOOKUP($AF277,Tipologia!$B$3:$H$17,2,FALSE),"")</f>
        <v/>
      </c>
      <c r="AO277" s="36" t="str">
        <f t="shared" si="47"/>
        <v/>
      </c>
      <c r="AP277" s="36" t="str">
        <f>_xlfn.IFNA(VLOOKUP(AG277,Tipologia!$A$20:$C$24,3,0),"")</f>
        <v/>
      </c>
      <c r="AQ277" s="36" t="str">
        <f t="shared" si="48"/>
        <v/>
      </c>
      <c r="AR277" s="36" t="str">
        <f>_xlfn.IFNA(VLOOKUP($AK277,Tipologia!$A$36:$B$40,2,FALSE),"")</f>
        <v/>
      </c>
      <c r="AS277" s="36" t="str">
        <f>_xlfn.IFNA(VLOOKUP(AL277,Tipologia!$A$44:$B$51,2,0),"")</f>
        <v/>
      </c>
      <c r="AT277" s="36" t="str">
        <f t="shared" si="49"/>
        <v xml:space="preserve">  </v>
      </c>
      <c r="AU277" s="36" t="str">
        <f t="shared" si="50"/>
        <v/>
      </c>
      <c r="AV277" s="36" t="str">
        <f t="shared" si="51"/>
        <v/>
      </c>
      <c r="AW277" s="57" t="str">
        <f t="shared" si="52"/>
        <v/>
      </c>
      <c r="AX277" s="37" t="str">
        <f>_xlfn.IFNA(VLOOKUP(AF277,Tipologia!$B$3:$H$17,4,FALSE),"")</f>
        <v/>
      </c>
      <c r="AY277" s="37" t="str">
        <f t="shared" si="53"/>
        <v/>
      </c>
      <c r="AZ277" s="38" t="str">
        <f>_xlfn.IFNA(VLOOKUP(AF277,Tipologia!$B$3:$H$17,3,FALSE),"")</f>
        <v/>
      </c>
      <c r="BA277" s="38" t="str">
        <f>IFERROR(VLOOKUP(AF277,Tipologia!$B$3:$H$17,5,FALSE),"")</f>
        <v/>
      </c>
      <c r="BB277" s="38" t="str">
        <f>IFERROR(VLOOKUP(AF277,Tipologia!$B$3:$H$17,6,0),"")</f>
        <v/>
      </c>
      <c r="BC277" s="44"/>
      <c r="BD277" s="60"/>
      <c r="BE277" s="44"/>
      <c r="BF277" s="39"/>
      <c r="BG277" s="39"/>
      <c r="BH277" s="102"/>
    </row>
    <row r="278" spans="1:60" ht="90" customHeight="1" x14ac:dyDescent="0.2">
      <c r="A278" s="130" t="str">
        <f t="shared" si="54"/>
        <v/>
      </c>
      <c r="B278" s="44"/>
      <c r="C278" s="34"/>
      <c r="D278" s="34"/>
      <c r="E278" s="34"/>
      <c r="F278" s="34"/>
      <c r="G278" s="44"/>
      <c r="H278" s="59"/>
      <c r="I278" s="59"/>
      <c r="J278" s="44"/>
      <c r="K278" s="44"/>
      <c r="L278" s="44"/>
      <c r="M278" s="44"/>
      <c r="N278" s="44"/>
      <c r="O278" s="44"/>
      <c r="P278" s="63"/>
      <c r="Q278" s="129"/>
      <c r="R278" s="60"/>
      <c r="S278" s="44"/>
      <c r="T278" s="44"/>
      <c r="U278" s="44"/>
      <c r="V278" s="60"/>
      <c r="W278" s="60"/>
      <c r="X278" s="44"/>
      <c r="Y278" s="44"/>
      <c r="Z278" s="44"/>
      <c r="AA278" s="44"/>
      <c r="AB278" s="44"/>
      <c r="AC278" s="44"/>
      <c r="AD278" s="44"/>
      <c r="AE278" s="34"/>
      <c r="AF278" s="34"/>
      <c r="AG278" s="34"/>
      <c r="AH278" s="58" t="str">
        <f t="shared" si="44"/>
        <v xml:space="preserve">  </v>
      </c>
      <c r="AI278" s="55"/>
      <c r="AJ278" s="58" t="str">
        <f t="shared" si="45"/>
        <v/>
      </c>
      <c r="AK278" s="34"/>
      <c r="AL278" s="35"/>
      <c r="AM278" s="58" t="str">
        <f t="shared" si="46"/>
        <v/>
      </c>
      <c r="AN278" s="36" t="str">
        <f>_xlfn.IFNA(VLOOKUP($AF278,Tipologia!$B$3:$H$17,2,FALSE),"")</f>
        <v/>
      </c>
      <c r="AO278" s="36" t="str">
        <f t="shared" si="47"/>
        <v/>
      </c>
      <c r="AP278" s="36" t="str">
        <f>_xlfn.IFNA(VLOOKUP(AG278,Tipologia!$A$20:$C$24,3,0),"")</f>
        <v/>
      </c>
      <c r="AQ278" s="36" t="str">
        <f t="shared" si="48"/>
        <v/>
      </c>
      <c r="AR278" s="36" t="str">
        <f>_xlfn.IFNA(VLOOKUP($AK278,Tipologia!$A$36:$B$40,2,FALSE),"")</f>
        <v/>
      </c>
      <c r="AS278" s="36" t="str">
        <f>_xlfn.IFNA(VLOOKUP(AL278,Tipologia!$A$44:$B$51,2,0),"")</f>
        <v/>
      </c>
      <c r="AT278" s="36" t="str">
        <f t="shared" si="49"/>
        <v xml:space="preserve">  </v>
      </c>
      <c r="AU278" s="36" t="str">
        <f t="shared" si="50"/>
        <v/>
      </c>
      <c r="AV278" s="36" t="str">
        <f t="shared" si="51"/>
        <v/>
      </c>
      <c r="AW278" s="57" t="str">
        <f t="shared" si="52"/>
        <v/>
      </c>
      <c r="AX278" s="37" t="str">
        <f>_xlfn.IFNA(VLOOKUP(AF278,Tipologia!$B$3:$H$17,4,FALSE),"")</f>
        <v/>
      </c>
      <c r="AY278" s="37" t="str">
        <f t="shared" si="53"/>
        <v/>
      </c>
      <c r="AZ278" s="38" t="str">
        <f>_xlfn.IFNA(VLOOKUP(AF278,Tipologia!$B$3:$H$17,3,FALSE),"")</f>
        <v/>
      </c>
      <c r="BA278" s="38" t="str">
        <f>IFERROR(VLOOKUP(AF278,Tipologia!$B$3:$H$17,5,FALSE),"")</f>
        <v/>
      </c>
      <c r="BB278" s="38" t="str">
        <f>IFERROR(VLOOKUP(AF278,Tipologia!$B$3:$H$17,6,0),"")</f>
        <v/>
      </c>
      <c r="BC278" s="44"/>
      <c r="BD278" s="60"/>
      <c r="BE278" s="44"/>
      <c r="BF278" s="39"/>
      <c r="BG278" s="39"/>
      <c r="BH278" s="102"/>
    </row>
    <row r="279" spans="1:60" ht="90" customHeight="1" x14ac:dyDescent="0.2">
      <c r="A279" s="130" t="str">
        <f t="shared" si="54"/>
        <v/>
      </c>
      <c r="B279" s="44"/>
      <c r="C279" s="34"/>
      <c r="D279" s="34"/>
      <c r="E279" s="34"/>
      <c r="F279" s="34"/>
      <c r="G279" s="44"/>
      <c r="H279" s="59"/>
      <c r="I279" s="59"/>
      <c r="J279" s="44"/>
      <c r="K279" s="44"/>
      <c r="L279" s="44"/>
      <c r="M279" s="44"/>
      <c r="N279" s="44"/>
      <c r="O279" s="44"/>
      <c r="P279" s="63"/>
      <c r="Q279" s="129"/>
      <c r="R279" s="60"/>
      <c r="S279" s="44"/>
      <c r="T279" s="44"/>
      <c r="U279" s="44"/>
      <c r="V279" s="60"/>
      <c r="W279" s="60"/>
      <c r="X279" s="44"/>
      <c r="Y279" s="44"/>
      <c r="Z279" s="44"/>
      <c r="AA279" s="44"/>
      <c r="AB279" s="44"/>
      <c r="AC279" s="44"/>
      <c r="AD279" s="44"/>
      <c r="AE279" s="34"/>
      <c r="AF279" s="34"/>
      <c r="AG279" s="34"/>
      <c r="AH279" s="58" t="str">
        <f t="shared" si="44"/>
        <v xml:space="preserve">  </v>
      </c>
      <c r="AI279" s="55"/>
      <c r="AJ279" s="58" t="str">
        <f t="shared" si="45"/>
        <v/>
      </c>
      <c r="AK279" s="34"/>
      <c r="AL279" s="35"/>
      <c r="AM279" s="58" t="str">
        <f t="shared" si="46"/>
        <v/>
      </c>
      <c r="AN279" s="36" t="str">
        <f>_xlfn.IFNA(VLOOKUP($AF279,Tipologia!$B$3:$H$17,2,FALSE),"")</f>
        <v/>
      </c>
      <c r="AO279" s="36" t="str">
        <f t="shared" si="47"/>
        <v/>
      </c>
      <c r="AP279" s="36" t="str">
        <f>_xlfn.IFNA(VLOOKUP(AG279,Tipologia!$A$20:$C$24,3,0),"")</f>
        <v/>
      </c>
      <c r="AQ279" s="36" t="str">
        <f t="shared" si="48"/>
        <v/>
      </c>
      <c r="AR279" s="36" t="str">
        <f>_xlfn.IFNA(VLOOKUP($AK279,Tipologia!$A$36:$B$40,2,FALSE),"")</f>
        <v/>
      </c>
      <c r="AS279" s="36" t="str">
        <f>_xlfn.IFNA(VLOOKUP(AL279,Tipologia!$A$44:$B$51,2,0),"")</f>
        <v/>
      </c>
      <c r="AT279" s="36" t="str">
        <f t="shared" si="49"/>
        <v xml:space="preserve">  </v>
      </c>
      <c r="AU279" s="36" t="str">
        <f t="shared" si="50"/>
        <v/>
      </c>
      <c r="AV279" s="36" t="str">
        <f t="shared" si="51"/>
        <v/>
      </c>
      <c r="AW279" s="57" t="str">
        <f t="shared" si="52"/>
        <v/>
      </c>
      <c r="AX279" s="37" t="str">
        <f>_xlfn.IFNA(VLOOKUP(AF279,Tipologia!$B$3:$H$17,4,FALSE),"")</f>
        <v/>
      </c>
      <c r="AY279" s="37" t="str">
        <f t="shared" si="53"/>
        <v/>
      </c>
      <c r="AZ279" s="38" t="str">
        <f>_xlfn.IFNA(VLOOKUP(AF279,Tipologia!$B$3:$H$17,3,FALSE),"")</f>
        <v/>
      </c>
      <c r="BA279" s="38" t="str">
        <f>IFERROR(VLOOKUP(AF279,Tipologia!$B$3:$H$17,5,FALSE),"")</f>
        <v/>
      </c>
      <c r="BB279" s="38" t="str">
        <f>IFERROR(VLOOKUP(AF279,Tipologia!$B$3:$H$17,6,0),"")</f>
        <v/>
      </c>
      <c r="BC279" s="44"/>
      <c r="BD279" s="60"/>
      <c r="BE279" s="44"/>
      <c r="BF279" s="39"/>
      <c r="BG279" s="39"/>
      <c r="BH279" s="102"/>
    </row>
    <row r="280" spans="1:60" ht="90" customHeight="1" x14ac:dyDescent="0.2">
      <c r="A280" s="130" t="str">
        <f t="shared" si="54"/>
        <v/>
      </c>
      <c r="B280" s="44"/>
      <c r="C280" s="34"/>
      <c r="D280" s="34"/>
      <c r="E280" s="34"/>
      <c r="F280" s="34"/>
      <c r="G280" s="44"/>
      <c r="H280" s="59"/>
      <c r="I280" s="59"/>
      <c r="J280" s="44"/>
      <c r="K280" s="44"/>
      <c r="L280" s="44"/>
      <c r="M280" s="44"/>
      <c r="N280" s="44"/>
      <c r="O280" s="44"/>
      <c r="P280" s="63"/>
      <c r="Q280" s="129"/>
      <c r="R280" s="60"/>
      <c r="S280" s="44"/>
      <c r="T280" s="44"/>
      <c r="U280" s="44"/>
      <c r="V280" s="60"/>
      <c r="W280" s="60"/>
      <c r="X280" s="44"/>
      <c r="Y280" s="44"/>
      <c r="Z280" s="44"/>
      <c r="AA280" s="44"/>
      <c r="AB280" s="44"/>
      <c r="AC280" s="44"/>
      <c r="AD280" s="44"/>
      <c r="AE280" s="34"/>
      <c r="AF280" s="34"/>
      <c r="AG280" s="34"/>
      <c r="AH280" s="58" t="str">
        <f t="shared" si="44"/>
        <v xml:space="preserve">  </v>
      </c>
      <c r="AI280" s="55"/>
      <c r="AJ280" s="58" t="str">
        <f t="shared" si="45"/>
        <v/>
      </c>
      <c r="AK280" s="34"/>
      <c r="AL280" s="35"/>
      <c r="AM280" s="58" t="str">
        <f t="shared" si="46"/>
        <v/>
      </c>
      <c r="AN280" s="36" t="str">
        <f>_xlfn.IFNA(VLOOKUP($AF280,Tipologia!$B$3:$H$17,2,FALSE),"")</f>
        <v/>
      </c>
      <c r="AO280" s="36" t="str">
        <f t="shared" si="47"/>
        <v/>
      </c>
      <c r="AP280" s="36" t="str">
        <f>_xlfn.IFNA(VLOOKUP(AG280,Tipologia!$A$20:$C$24,3,0),"")</f>
        <v/>
      </c>
      <c r="AQ280" s="36" t="str">
        <f t="shared" si="48"/>
        <v/>
      </c>
      <c r="AR280" s="36" t="str">
        <f>_xlfn.IFNA(VLOOKUP($AK280,Tipologia!$A$36:$B$40,2,FALSE),"")</f>
        <v/>
      </c>
      <c r="AS280" s="36" t="str">
        <f>_xlfn.IFNA(VLOOKUP(AL280,Tipologia!$A$44:$B$51,2,0),"")</f>
        <v/>
      </c>
      <c r="AT280" s="36" t="str">
        <f t="shared" si="49"/>
        <v xml:space="preserve">  </v>
      </c>
      <c r="AU280" s="36" t="str">
        <f t="shared" si="50"/>
        <v/>
      </c>
      <c r="AV280" s="36" t="str">
        <f t="shared" si="51"/>
        <v/>
      </c>
      <c r="AW280" s="57" t="str">
        <f t="shared" si="52"/>
        <v/>
      </c>
      <c r="AX280" s="37" t="str">
        <f>_xlfn.IFNA(VLOOKUP(AF280,Tipologia!$B$3:$H$17,4,FALSE),"")</f>
        <v/>
      </c>
      <c r="AY280" s="37" t="str">
        <f t="shared" si="53"/>
        <v/>
      </c>
      <c r="AZ280" s="38" t="str">
        <f>_xlfn.IFNA(VLOOKUP(AF280,Tipologia!$B$3:$H$17,3,FALSE),"")</f>
        <v/>
      </c>
      <c r="BA280" s="38" t="str">
        <f>IFERROR(VLOOKUP(AF280,Tipologia!$B$3:$H$17,5,FALSE),"")</f>
        <v/>
      </c>
      <c r="BB280" s="38" t="str">
        <f>IFERROR(VLOOKUP(AF280,Tipologia!$B$3:$H$17,6,0),"")</f>
        <v/>
      </c>
      <c r="BC280" s="44"/>
      <c r="BD280" s="60"/>
      <c r="BE280" s="44"/>
      <c r="BF280" s="39"/>
      <c r="BG280" s="39"/>
      <c r="BH280" s="102"/>
    </row>
    <row r="281" spans="1:60" ht="90" customHeight="1" x14ac:dyDescent="0.2">
      <c r="A281" s="130" t="str">
        <f t="shared" si="54"/>
        <v/>
      </c>
      <c r="B281" s="44"/>
      <c r="C281" s="34"/>
      <c r="D281" s="34"/>
      <c r="E281" s="34"/>
      <c r="F281" s="34"/>
      <c r="G281" s="44"/>
      <c r="H281" s="59"/>
      <c r="I281" s="59"/>
      <c r="J281" s="44"/>
      <c r="K281" s="44"/>
      <c r="L281" s="44"/>
      <c r="M281" s="44"/>
      <c r="N281" s="44"/>
      <c r="O281" s="44"/>
      <c r="P281" s="63"/>
      <c r="Q281" s="129"/>
      <c r="R281" s="60"/>
      <c r="S281" s="44"/>
      <c r="T281" s="44"/>
      <c r="U281" s="44"/>
      <c r="V281" s="60"/>
      <c r="W281" s="60"/>
      <c r="X281" s="44"/>
      <c r="Y281" s="44"/>
      <c r="Z281" s="44"/>
      <c r="AA281" s="44"/>
      <c r="AB281" s="44"/>
      <c r="AC281" s="44"/>
      <c r="AD281" s="44"/>
      <c r="AE281" s="34"/>
      <c r="AF281" s="34"/>
      <c r="AG281" s="34"/>
      <c r="AH281" s="58" t="str">
        <f t="shared" si="44"/>
        <v xml:space="preserve">  </v>
      </c>
      <c r="AI281" s="55"/>
      <c r="AJ281" s="58" t="str">
        <f t="shared" si="45"/>
        <v/>
      </c>
      <c r="AK281" s="34"/>
      <c r="AL281" s="35"/>
      <c r="AM281" s="58" t="str">
        <f t="shared" si="46"/>
        <v/>
      </c>
      <c r="AN281" s="36" t="str">
        <f>_xlfn.IFNA(VLOOKUP($AF281,Tipologia!$B$3:$H$17,2,FALSE),"")</f>
        <v/>
      </c>
      <c r="AO281" s="36" t="str">
        <f t="shared" si="47"/>
        <v/>
      </c>
      <c r="AP281" s="36" t="str">
        <f>_xlfn.IFNA(VLOOKUP(AG281,Tipologia!$A$20:$C$24,3,0),"")</f>
        <v/>
      </c>
      <c r="AQ281" s="36" t="str">
        <f t="shared" si="48"/>
        <v/>
      </c>
      <c r="AR281" s="36" t="str">
        <f>_xlfn.IFNA(VLOOKUP($AK281,Tipologia!$A$36:$B$40,2,FALSE),"")</f>
        <v/>
      </c>
      <c r="AS281" s="36" t="str">
        <f>_xlfn.IFNA(VLOOKUP(AL281,Tipologia!$A$44:$B$51,2,0),"")</f>
        <v/>
      </c>
      <c r="AT281" s="36" t="str">
        <f t="shared" si="49"/>
        <v xml:space="preserve">  </v>
      </c>
      <c r="AU281" s="36" t="str">
        <f t="shared" si="50"/>
        <v/>
      </c>
      <c r="AV281" s="36" t="str">
        <f t="shared" si="51"/>
        <v/>
      </c>
      <c r="AW281" s="57" t="str">
        <f t="shared" si="52"/>
        <v/>
      </c>
      <c r="AX281" s="37" t="str">
        <f>_xlfn.IFNA(VLOOKUP(AF281,Tipologia!$B$3:$H$17,4,FALSE),"")</f>
        <v/>
      </c>
      <c r="AY281" s="37" t="str">
        <f t="shared" si="53"/>
        <v/>
      </c>
      <c r="AZ281" s="38" t="str">
        <f>_xlfn.IFNA(VLOOKUP(AF281,Tipologia!$B$3:$H$17,3,FALSE),"")</f>
        <v/>
      </c>
      <c r="BA281" s="38" t="str">
        <f>IFERROR(VLOOKUP(AF281,Tipologia!$B$3:$H$17,5,FALSE),"")</f>
        <v/>
      </c>
      <c r="BB281" s="38" t="str">
        <f>IFERROR(VLOOKUP(AF281,Tipologia!$B$3:$H$17,6,0),"")</f>
        <v/>
      </c>
      <c r="BC281" s="44"/>
      <c r="BD281" s="60"/>
      <c r="BE281" s="44"/>
      <c r="BF281" s="39"/>
      <c r="BG281" s="39"/>
      <c r="BH281" s="102"/>
    </row>
    <row r="282" spans="1:60" ht="90" customHeight="1" x14ac:dyDescent="0.2">
      <c r="A282" s="130" t="str">
        <f t="shared" si="54"/>
        <v/>
      </c>
      <c r="B282" s="44"/>
      <c r="C282" s="34"/>
      <c r="D282" s="34"/>
      <c r="E282" s="34"/>
      <c r="F282" s="34"/>
      <c r="G282" s="44"/>
      <c r="H282" s="59"/>
      <c r="I282" s="59"/>
      <c r="J282" s="44"/>
      <c r="K282" s="44"/>
      <c r="L282" s="44"/>
      <c r="M282" s="44"/>
      <c r="N282" s="44"/>
      <c r="O282" s="44"/>
      <c r="P282" s="63"/>
      <c r="Q282" s="129"/>
      <c r="R282" s="60"/>
      <c r="S282" s="44"/>
      <c r="T282" s="44"/>
      <c r="U282" s="44"/>
      <c r="V282" s="60"/>
      <c r="W282" s="60"/>
      <c r="X282" s="44"/>
      <c r="Y282" s="44"/>
      <c r="Z282" s="44"/>
      <c r="AA282" s="44"/>
      <c r="AB282" s="44"/>
      <c r="AC282" s="44"/>
      <c r="AD282" s="44"/>
      <c r="AE282" s="34"/>
      <c r="AF282" s="34"/>
      <c r="AG282" s="34"/>
      <c r="AH282" s="58" t="str">
        <f t="shared" si="44"/>
        <v xml:space="preserve">  </v>
      </c>
      <c r="AI282" s="55"/>
      <c r="AJ282" s="58" t="str">
        <f t="shared" si="45"/>
        <v/>
      </c>
      <c r="AK282" s="34"/>
      <c r="AL282" s="35"/>
      <c r="AM282" s="58" t="str">
        <f t="shared" si="46"/>
        <v/>
      </c>
      <c r="AN282" s="36" t="str">
        <f>_xlfn.IFNA(VLOOKUP($AF282,Tipologia!$B$3:$H$17,2,FALSE),"")</f>
        <v/>
      </c>
      <c r="AO282" s="36" t="str">
        <f t="shared" si="47"/>
        <v/>
      </c>
      <c r="AP282" s="36" t="str">
        <f>_xlfn.IFNA(VLOOKUP(AG282,Tipologia!$A$20:$C$24,3,0),"")</f>
        <v/>
      </c>
      <c r="AQ282" s="36" t="str">
        <f t="shared" si="48"/>
        <v/>
      </c>
      <c r="AR282" s="36" t="str">
        <f>_xlfn.IFNA(VLOOKUP($AK282,Tipologia!$A$36:$B$40,2,FALSE),"")</f>
        <v/>
      </c>
      <c r="AS282" s="36" t="str">
        <f>_xlfn.IFNA(VLOOKUP(AL282,Tipologia!$A$44:$B$51,2,0),"")</f>
        <v/>
      </c>
      <c r="AT282" s="36" t="str">
        <f t="shared" si="49"/>
        <v xml:space="preserve">  </v>
      </c>
      <c r="AU282" s="36" t="str">
        <f t="shared" si="50"/>
        <v/>
      </c>
      <c r="AV282" s="36" t="str">
        <f t="shared" si="51"/>
        <v/>
      </c>
      <c r="AW282" s="57" t="str">
        <f t="shared" si="52"/>
        <v/>
      </c>
      <c r="AX282" s="37" t="str">
        <f>_xlfn.IFNA(VLOOKUP(AF282,Tipologia!$B$3:$H$17,4,FALSE),"")</f>
        <v/>
      </c>
      <c r="AY282" s="37" t="str">
        <f t="shared" si="53"/>
        <v/>
      </c>
      <c r="AZ282" s="38" t="str">
        <f>_xlfn.IFNA(VLOOKUP(AF282,Tipologia!$B$3:$H$17,3,FALSE),"")</f>
        <v/>
      </c>
      <c r="BA282" s="38" t="str">
        <f>IFERROR(VLOOKUP(AF282,Tipologia!$B$3:$H$17,5,FALSE),"")</f>
        <v/>
      </c>
      <c r="BB282" s="38" t="str">
        <f>IFERROR(VLOOKUP(AF282,Tipologia!$B$3:$H$17,6,0),"")</f>
        <v/>
      </c>
      <c r="BC282" s="44"/>
      <c r="BD282" s="60"/>
      <c r="BE282" s="44"/>
      <c r="BF282" s="39"/>
      <c r="BG282" s="39"/>
      <c r="BH282" s="102"/>
    </row>
    <row r="283" spans="1:60" ht="90" customHeight="1" x14ac:dyDescent="0.2">
      <c r="A283" s="130" t="str">
        <f t="shared" si="54"/>
        <v/>
      </c>
      <c r="B283" s="44"/>
      <c r="C283" s="34"/>
      <c r="D283" s="34"/>
      <c r="E283" s="34"/>
      <c r="F283" s="34"/>
      <c r="G283" s="44"/>
      <c r="H283" s="59"/>
      <c r="I283" s="59"/>
      <c r="J283" s="44"/>
      <c r="K283" s="44"/>
      <c r="L283" s="44"/>
      <c r="M283" s="44"/>
      <c r="N283" s="44"/>
      <c r="O283" s="44"/>
      <c r="P283" s="63"/>
      <c r="Q283" s="129"/>
      <c r="R283" s="60"/>
      <c r="S283" s="44"/>
      <c r="T283" s="44"/>
      <c r="U283" s="44"/>
      <c r="V283" s="60"/>
      <c r="W283" s="60"/>
      <c r="X283" s="44"/>
      <c r="Y283" s="44"/>
      <c r="Z283" s="44"/>
      <c r="AA283" s="44"/>
      <c r="AB283" s="44"/>
      <c r="AC283" s="44"/>
      <c r="AD283" s="44"/>
      <c r="AE283" s="34"/>
      <c r="AF283" s="34"/>
      <c r="AG283" s="34"/>
      <c r="AH283" s="58" t="str">
        <f t="shared" si="44"/>
        <v xml:space="preserve">  </v>
      </c>
      <c r="AI283" s="55"/>
      <c r="AJ283" s="58" t="str">
        <f t="shared" si="45"/>
        <v/>
      </c>
      <c r="AK283" s="34"/>
      <c r="AL283" s="35"/>
      <c r="AM283" s="58" t="str">
        <f t="shared" si="46"/>
        <v/>
      </c>
      <c r="AN283" s="36" t="str">
        <f>_xlfn.IFNA(VLOOKUP($AF283,Tipologia!$B$3:$H$17,2,FALSE),"")</f>
        <v/>
      </c>
      <c r="AO283" s="36" t="str">
        <f t="shared" si="47"/>
        <v/>
      </c>
      <c r="AP283" s="36" t="str">
        <f>_xlfn.IFNA(VLOOKUP(AG283,Tipologia!$A$20:$C$24,3,0),"")</f>
        <v/>
      </c>
      <c r="AQ283" s="36" t="str">
        <f t="shared" si="48"/>
        <v/>
      </c>
      <c r="AR283" s="36" t="str">
        <f>_xlfn.IFNA(VLOOKUP($AK283,Tipologia!$A$36:$B$40,2,FALSE),"")</f>
        <v/>
      </c>
      <c r="AS283" s="36" t="str">
        <f>_xlfn.IFNA(VLOOKUP(AL283,Tipologia!$A$44:$B$51,2,0),"")</f>
        <v/>
      </c>
      <c r="AT283" s="36" t="str">
        <f t="shared" si="49"/>
        <v xml:space="preserve">  </v>
      </c>
      <c r="AU283" s="36" t="str">
        <f t="shared" si="50"/>
        <v/>
      </c>
      <c r="AV283" s="36" t="str">
        <f t="shared" si="51"/>
        <v/>
      </c>
      <c r="AW283" s="57" t="str">
        <f t="shared" si="52"/>
        <v/>
      </c>
      <c r="AX283" s="37" t="str">
        <f>_xlfn.IFNA(VLOOKUP(AF283,Tipologia!$B$3:$H$17,4,FALSE),"")</f>
        <v/>
      </c>
      <c r="AY283" s="37" t="str">
        <f t="shared" si="53"/>
        <v/>
      </c>
      <c r="AZ283" s="38" t="str">
        <f>_xlfn.IFNA(VLOOKUP(AF283,Tipologia!$B$3:$H$17,3,FALSE),"")</f>
        <v/>
      </c>
      <c r="BA283" s="38" t="str">
        <f>IFERROR(VLOOKUP(AF283,Tipologia!$B$3:$H$17,5,FALSE),"")</f>
        <v/>
      </c>
      <c r="BB283" s="38" t="str">
        <f>IFERROR(VLOOKUP(AF283,Tipologia!$B$3:$H$17,6,0),"")</f>
        <v/>
      </c>
      <c r="BC283" s="44"/>
      <c r="BD283" s="60"/>
      <c r="BE283" s="44"/>
      <c r="BF283" s="39"/>
      <c r="BG283" s="39"/>
      <c r="BH283" s="102"/>
    </row>
    <row r="284" spans="1:60" ht="90" customHeight="1" x14ac:dyDescent="0.2">
      <c r="A284" s="130" t="str">
        <f t="shared" si="54"/>
        <v/>
      </c>
      <c r="B284" s="44"/>
      <c r="C284" s="34"/>
      <c r="D284" s="34"/>
      <c r="E284" s="34"/>
      <c r="F284" s="34"/>
      <c r="G284" s="44"/>
      <c r="H284" s="59"/>
      <c r="I284" s="59"/>
      <c r="J284" s="44"/>
      <c r="K284" s="44"/>
      <c r="L284" s="44"/>
      <c r="M284" s="44"/>
      <c r="N284" s="44"/>
      <c r="O284" s="44"/>
      <c r="P284" s="63"/>
      <c r="Q284" s="129"/>
      <c r="R284" s="60"/>
      <c r="S284" s="44"/>
      <c r="T284" s="44"/>
      <c r="U284" s="44"/>
      <c r="V284" s="60"/>
      <c r="W284" s="60"/>
      <c r="X284" s="44"/>
      <c r="Y284" s="44"/>
      <c r="Z284" s="44"/>
      <c r="AA284" s="44"/>
      <c r="AB284" s="44"/>
      <c r="AC284" s="44"/>
      <c r="AD284" s="44"/>
      <c r="AE284" s="34"/>
      <c r="AF284" s="34"/>
      <c r="AG284" s="34"/>
      <c r="AH284" s="58" t="str">
        <f t="shared" si="44"/>
        <v xml:space="preserve">  </v>
      </c>
      <c r="AI284" s="55"/>
      <c r="AJ284" s="58" t="str">
        <f t="shared" si="45"/>
        <v/>
      </c>
      <c r="AK284" s="34"/>
      <c r="AL284" s="35"/>
      <c r="AM284" s="58" t="str">
        <f t="shared" si="46"/>
        <v/>
      </c>
      <c r="AN284" s="36" t="str">
        <f>_xlfn.IFNA(VLOOKUP($AF284,Tipologia!$B$3:$H$17,2,FALSE),"")</f>
        <v/>
      </c>
      <c r="AO284" s="36" t="str">
        <f t="shared" si="47"/>
        <v/>
      </c>
      <c r="AP284" s="36" t="str">
        <f>_xlfn.IFNA(VLOOKUP(AG284,Tipologia!$A$20:$C$24,3,0),"")</f>
        <v/>
      </c>
      <c r="AQ284" s="36" t="str">
        <f t="shared" si="48"/>
        <v/>
      </c>
      <c r="AR284" s="36" t="str">
        <f>_xlfn.IFNA(VLOOKUP($AK284,Tipologia!$A$36:$B$40,2,FALSE),"")</f>
        <v/>
      </c>
      <c r="AS284" s="36" t="str">
        <f>_xlfn.IFNA(VLOOKUP(AL284,Tipologia!$A$44:$B$51,2,0),"")</f>
        <v/>
      </c>
      <c r="AT284" s="36" t="str">
        <f t="shared" si="49"/>
        <v xml:space="preserve">  </v>
      </c>
      <c r="AU284" s="36" t="str">
        <f t="shared" si="50"/>
        <v/>
      </c>
      <c r="AV284" s="36" t="str">
        <f t="shared" si="51"/>
        <v/>
      </c>
      <c r="AW284" s="57" t="str">
        <f t="shared" si="52"/>
        <v/>
      </c>
      <c r="AX284" s="37" t="str">
        <f>_xlfn.IFNA(VLOOKUP(AF284,Tipologia!$B$3:$H$17,4,FALSE),"")</f>
        <v/>
      </c>
      <c r="AY284" s="37" t="str">
        <f t="shared" si="53"/>
        <v/>
      </c>
      <c r="AZ284" s="38" t="str">
        <f>_xlfn.IFNA(VLOOKUP(AF284,Tipologia!$B$3:$H$17,3,FALSE),"")</f>
        <v/>
      </c>
      <c r="BA284" s="38" t="str">
        <f>IFERROR(VLOOKUP(AF284,Tipologia!$B$3:$H$17,5,FALSE),"")</f>
        <v/>
      </c>
      <c r="BB284" s="38" t="str">
        <f>IFERROR(VLOOKUP(AF284,Tipologia!$B$3:$H$17,6,0),"")</f>
        <v/>
      </c>
      <c r="BC284" s="44"/>
      <c r="BD284" s="60"/>
      <c r="BE284" s="44"/>
      <c r="BF284" s="39"/>
      <c r="BG284" s="39"/>
      <c r="BH284" s="102"/>
    </row>
    <row r="285" spans="1:60" ht="90" customHeight="1" x14ac:dyDescent="0.2">
      <c r="A285" s="130" t="str">
        <f t="shared" si="54"/>
        <v/>
      </c>
      <c r="B285" s="44"/>
      <c r="C285" s="34"/>
      <c r="D285" s="34"/>
      <c r="E285" s="34"/>
      <c r="F285" s="34"/>
      <c r="G285" s="44"/>
      <c r="H285" s="59"/>
      <c r="I285" s="59"/>
      <c r="J285" s="44"/>
      <c r="K285" s="44"/>
      <c r="L285" s="44"/>
      <c r="M285" s="44"/>
      <c r="N285" s="44"/>
      <c r="O285" s="44"/>
      <c r="P285" s="63"/>
      <c r="Q285" s="129"/>
      <c r="R285" s="60"/>
      <c r="S285" s="44"/>
      <c r="T285" s="44"/>
      <c r="U285" s="44"/>
      <c r="V285" s="60"/>
      <c r="W285" s="60"/>
      <c r="X285" s="44"/>
      <c r="Y285" s="44"/>
      <c r="Z285" s="44"/>
      <c r="AA285" s="44"/>
      <c r="AB285" s="44"/>
      <c r="AC285" s="44"/>
      <c r="AD285" s="44"/>
      <c r="AE285" s="34"/>
      <c r="AF285" s="34"/>
      <c r="AG285" s="34"/>
      <c r="AH285" s="58" t="str">
        <f t="shared" si="44"/>
        <v xml:space="preserve">  </v>
      </c>
      <c r="AI285" s="55"/>
      <c r="AJ285" s="58" t="str">
        <f t="shared" si="45"/>
        <v/>
      </c>
      <c r="AK285" s="34"/>
      <c r="AL285" s="35"/>
      <c r="AM285" s="58" t="str">
        <f t="shared" si="46"/>
        <v/>
      </c>
      <c r="AN285" s="36" t="str">
        <f>_xlfn.IFNA(VLOOKUP($AF285,Tipologia!$B$3:$H$17,2,FALSE),"")</f>
        <v/>
      </c>
      <c r="AO285" s="36" t="str">
        <f t="shared" si="47"/>
        <v/>
      </c>
      <c r="AP285" s="36" t="str">
        <f>_xlfn.IFNA(VLOOKUP(AG285,Tipologia!$A$20:$C$24,3,0),"")</f>
        <v/>
      </c>
      <c r="AQ285" s="36" t="str">
        <f t="shared" si="48"/>
        <v/>
      </c>
      <c r="AR285" s="36" t="str">
        <f>_xlfn.IFNA(VLOOKUP($AK285,Tipologia!$A$36:$B$40,2,FALSE),"")</f>
        <v/>
      </c>
      <c r="AS285" s="36" t="str">
        <f>_xlfn.IFNA(VLOOKUP(AL285,Tipologia!$A$44:$B$51,2,0),"")</f>
        <v/>
      </c>
      <c r="AT285" s="36" t="str">
        <f t="shared" si="49"/>
        <v xml:space="preserve">  </v>
      </c>
      <c r="AU285" s="36" t="str">
        <f t="shared" si="50"/>
        <v/>
      </c>
      <c r="AV285" s="36" t="str">
        <f t="shared" si="51"/>
        <v/>
      </c>
      <c r="AW285" s="57" t="str">
        <f t="shared" si="52"/>
        <v/>
      </c>
      <c r="AX285" s="37" t="str">
        <f>_xlfn.IFNA(VLOOKUP(AF285,Tipologia!$B$3:$H$17,4,FALSE),"")</f>
        <v/>
      </c>
      <c r="AY285" s="37" t="str">
        <f t="shared" si="53"/>
        <v/>
      </c>
      <c r="AZ285" s="38" t="str">
        <f>_xlfn.IFNA(VLOOKUP(AF285,Tipologia!$B$3:$H$17,3,FALSE),"")</f>
        <v/>
      </c>
      <c r="BA285" s="38" t="str">
        <f>IFERROR(VLOOKUP(AF285,Tipologia!$B$3:$H$17,5,FALSE),"")</f>
        <v/>
      </c>
      <c r="BB285" s="38" t="str">
        <f>IFERROR(VLOOKUP(AF285,Tipologia!$B$3:$H$17,6,0),"")</f>
        <v/>
      </c>
      <c r="BC285" s="44"/>
      <c r="BD285" s="60"/>
      <c r="BE285" s="44"/>
      <c r="BF285" s="39"/>
      <c r="BG285" s="39"/>
      <c r="BH285" s="102"/>
    </row>
    <row r="286" spans="1:60" ht="90" customHeight="1" x14ac:dyDescent="0.2">
      <c r="A286" s="130" t="str">
        <f t="shared" si="54"/>
        <v/>
      </c>
      <c r="B286" s="44"/>
      <c r="C286" s="34"/>
      <c r="D286" s="34"/>
      <c r="E286" s="34"/>
      <c r="F286" s="34"/>
      <c r="G286" s="44"/>
      <c r="H286" s="59"/>
      <c r="I286" s="59"/>
      <c r="J286" s="44"/>
      <c r="K286" s="44"/>
      <c r="L286" s="44"/>
      <c r="M286" s="44"/>
      <c r="N286" s="44"/>
      <c r="O286" s="44"/>
      <c r="P286" s="63"/>
      <c r="Q286" s="129"/>
      <c r="R286" s="60"/>
      <c r="S286" s="44"/>
      <c r="T286" s="44"/>
      <c r="U286" s="44"/>
      <c r="V286" s="60"/>
      <c r="W286" s="60"/>
      <c r="X286" s="44"/>
      <c r="Y286" s="44"/>
      <c r="Z286" s="44"/>
      <c r="AA286" s="44"/>
      <c r="AB286" s="44"/>
      <c r="AC286" s="44"/>
      <c r="AD286" s="44"/>
      <c r="AE286" s="34"/>
      <c r="AF286" s="34"/>
      <c r="AG286" s="34"/>
      <c r="AH286" s="58" t="str">
        <f t="shared" si="44"/>
        <v xml:space="preserve">  </v>
      </c>
      <c r="AI286" s="55"/>
      <c r="AJ286" s="58" t="str">
        <f t="shared" si="45"/>
        <v/>
      </c>
      <c r="AK286" s="34"/>
      <c r="AL286" s="35"/>
      <c r="AM286" s="58" t="str">
        <f t="shared" si="46"/>
        <v/>
      </c>
      <c r="AN286" s="36" t="str">
        <f>_xlfn.IFNA(VLOOKUP($AF286,Tipologia!$B$3:$H$17,2,FALSE),"")</f>
        <v/>
      </c>
      <c r="AO286" s="36" t="str">
        <f t="shared" si="47"/>
        <v/>
      </c>
      <c r="AP286" s="36" t="str">
        <f>_xlfn.IFNA(VLOOKUP(AG286,Tipologia!$A$20:$C$24,3,0),"")</f>
        <v/>
      </c>
      <c r="AQ286" s="36" t="str">
        <f t="shared" si="48"/>
        <v/>
      </c>
      <c r="AR286" s="36" t="str">
        <f>_xlfn.IFNA(VLOOKUP($AK286,Tipologia!$A$36:$B$40,2,FALSE),"")</f>
        <v/>
      </c>
      <c r="AS286" s="36" t="str">
        <f>_xlfn.IFNA(VLOOKUP(AL286,Tipologia!$A$44:$B$51,2,0),"")</f>
        <v/>
      </c>
      <c r="AT286" s="36" t="str">
        <f t="shared" si="49"/>
        <v xml:space="preserve">  </v>
      </c>
      <c r="AU286" s="36" t="str">
        <f t="shared" si="50"/>
        <v/>
      </c>
      <c r="AV286" s="36" t="str">
        <f t="shared" si="51"/>
        <v/>
      </c>
      <c r="AW286" s="57" t="str">
        <f t="shared" si="52"/>
        <v/>
      </c>
      <c r="AX286" s="37" t="str">
        <f>_xlfn.IFNA(VLOOKUP(AF286,Tipologia!$B$3:$H$17,4,FALSE),"")</f>
        <v/>
      </c>
      <c r="AY286" s="37" t="str">
        <f t="shared" si="53"/>
        <v/>
      </c>
      <c r="AZ286" s="38" t="str">
        <f>_xlfn.IFNA(VLOOKUP(AF286,Tipologia!$B$3:$H$17,3,FALSE),"")</f>
        <v/>
      </c>
      <c r="BA286" s="38" t="str">
        <f>IFERROR(VLOOKUP(AF286,Tipologia!$B$3:$H$17,5,FALSE),"")</f>
        <v/>
      </c>
      <c r="BB286" s="38" t="str">
        <f>IFERROR(VLOOKUP(AF286,Tipologia!$B$3:$H$17,6,0),"")</f>
        <v/>
      </c>
      <c r="BC286" s="44"/>
      <c r="BD286" s="60"/>
      <c r="BE286" s="44"/>
      <c r="BF286" s="39"/>
      <c r="BG286" s="39"/>
      <c r="BH286" s="102"/>
    </row>
    <row r="287" spans="1:60" ht="90" customHeight="1" x14ac:dyDescent="0.2">
      <c r="A287" s="130" t="str">
        <f t="shared" si="54"/>
        <v/>
      </c>
      <c r="B287" s="44"/>
      <c r="C287" s="34"/>
      <c r="D287" s="34"/>
      <c r="E287" s="34"/>
      <c r="F287" s="34"/>
      <c r="G287" s="44"/>
      <c r="H287" s="59"/>
      <c r="I287" s="59"/>
      <c r="J287" s="44"/>
      <c r="K287" s="44"/>
      <c r="L287" s="44"/>
      <c r="M287" s="44"/>
      <c r="N287" s="44"/>
      <c r="O287" s="44"/>
      <c r="P287" s="63"/>
      <c r="Q287" s="129"/>
      <c r="R287" s="60"/>
      <c r="S287" s="44"/>
      <c r="T287" s="44"/>
      <c r="U287" s="44"/>
      <c r="V287" s="60"/>
      <c r="W287" s="60"/>
      <c r="X287" s="44"/>
      <c r="Y287" s="44"/>
      <c r="Z287" s="44"/>
      <c r="AA287" s="44"/>
      <c r="AB287" s="44"/>
      <c r="AC287" s="44"/>
      <c r="AD287" s="44"/>
      <c r="AE287" s="34"/>
      <c r="AF287" s="34"/>
      <c r="AG287" s="34"/>
      <c r="AH287" s="58" t="str">
        <f t="shared" si="44"/>
        <v xml:space="preserve">  </v>
      </c>
      <c r="AI287" s="55"/>
      <c r="AJ287" s="58" t="str">
        <f t="shared" si="45"/>
        <v/>
      </c>
      <c r="AK287" s="34"/>
      <c r="AL287" s="35"/>
      <c r="AM287" s="58" t="str">
        <f t="shared" si="46"/>
        <v/>
      </c>
      <c r="AN287" s="36" t="str">
        <f>_xlfn.IFNA(VLOOKUP($AF287,Tipologia!$B$3:$H$17,2,FALSE),"")</f>
        <v/>
      </c>
      <c r="AO287" s="36" t="str">
        <f t="shared" si="47"/>
        <v/>
      </c>
      <c r="AP287" s="36" t="str">
        <f>_xlfn.IFNA(VLOOKUP(AG287,Tipologia!$A$20:$C$24,3,0),"")</f>
        <v/>
      </c>
      <c r="AQ287" s="36" t="str">
        <f t="shared" si="48"/>
        <v/>
      </c>
      <c r="AR287" s="36" t="str">
        <f>_xlfn.IFNA(VLOOKUP($AK287,Tipologia!$A$36:$B$40,2,FALSE),"")</f>
        <v/>
      </c>
      <c r="AS287" s="36" t="str">
        <f>_xlfn.IFNA(VLOOKUP(AL287,Tipologia!$A$44:$B$51,2,0),"")</f>
        <v/>
      </c>
      <c r="AT287" s="36" t="str">
        <f t="shared" si="49"/>
        <v xml:space="preserve">  </v>
      </c>
      <c r="AU287" s="36" t="str">
        <f t="shared" si="50"/>
        <v/>
      </c>
      <c r="AV287" s="36" t="str">
        <f t="shared" si="51"/>
        <v/>
      </c>
      <c r="AW287" s="57" t="str">
        <f t="shared" si="52"/>
        <v/>
      </c>
      <c r="AX287" s="37" t="str">
        <f>_xlfn.IFNA(VLOOKUP(AF287,Tipologia!$B$3:$H$17,4,FALSE),"")</f>
        <v/>
      </c>
      <c r="AY287" s="37" t="str">
        <f t="shared" si="53"/>
        <v/>
      </c>
      <c r="AZ287" s="38" t="str">
        <f>_xlfn.IFNA(VLOOKUP(AF287,Tipologia!$B$3:$H$17,3,FALSE),"")</f>
        <v/>
      </c>
      <c r="BA287" s="38" t="str">
        <f>IFERROR(VLOOKUP(AF287,Tipologia!$B$3:$H$17,5,FALSE),"")</f>
        <v/>
      </c>
      <c r="BB287" s="38" t="str">
        <f>IFERROR(VLOOKUP(AF287,Tipologia!$B$3:$H$17,6,0),"")</f>
        <v/>
      </c>
      <c r="BC287" s="44"/>
      <c r="BD287" s="60"/>
      <c r="BE287" s="44"/>
      <c r="BF287" s="39"/>
      <c r="BG287" s="39"/>
      <c r="BH287" s="102"/>
    </row>
    <row r="288" spans="1:60" ht="90" customHeight="1" x14ac:dyDescent="0.2">
      <c r="A288" s="130" t="str">
        <f t="shared" si="54"/>
        <v/>
      </c>
      <c r="B288" s="44"/>
      <c r="C288" s="34"/>
      <c r="D288" s="34"/>
      <c r="E288" s="34"/>
      <c r="F288" s="34"/>
      <c r="G288" s="44"/>
      <c r="H288" s="59"/>
      <c r="I288" s="59"/>
      <c r="J288" s="44"/>
      <c r="K288" s="44"/>
      <c r="L288" s="44"/>
      <c r="M288" s="44"/>
      <c r="N288" s="44"/>
      <c r="O288" s="44"/>
      <c r="P288" s="63"/>
      <c r="Q288" s="129"/>
      <c r="R288" s="60"/>
      <c r="S288" s="44"/>
      <c r="T288" s="44"/>
      <c r="U288" s="44"/>
      <c r="V288" s="60"/>
      <c r="W288" s="60"/>
      <c r="X288" s="44"/>
      <c r="Y288" s="44"/>
      <c r="Z288" s="44"/>
      <c r="AA288" s="44"/>
      <c r="AB288" s="44"/>
      <c r="AC288" s="44"/>
      <c r="AD288" s="44"/>
      <c r="AE288" s="34"/>
      <c r="AF288" s="34"/>
      <c r="AG288" s="34"/>
      <c r="AH288" s="58" t="str">
        <f t="shared" si="44"/>
        <v xml:space="preserve">  </v>
      </c>
      <c r="AI288" s="55"/>
      <c r="AJ288" s="58" t="str">
        <f t="shared" si="45"/>
        <v/>
      </c>
      <c r="AK288" s="34"/>
      <c r="AL288" s="35"/>
      <c r="AM288" s="58" t="str">
        <f t="shared" si="46"/>
        <v/>
      </c>
      <c r="AN288" s="36" t="str">
        <f>_xlfn.IFNA(VLOOKUP($AF288,Tipologia!$B$3:$H$17,2,FALSE),"")</f>
        <v/>
      </c>
      <c r="AO288" s="36" t="str">
        <f t="shared" si="47"/>
        <v/>
      </c>
      <c r="AP288" s="36" t="str">
        <f>_xlfn.IFNA(VLOOKUP(AG288,Tipologia!$A$20:$C$24,3,0),"")</f>
        <v/>
      </c>
      <c r="AQ288" s="36" t="str">
        <f t="shared" si="48"/>
        <v/>
      </c>
      <c r="AR288" s="36" t="str">
        <f>_xlfn.IFNA(VLOOKUP($AK288,Tipologia!$A$36:$B$40,2,FALSE),"")</f>
        <v/>
      </c>
      <c r="AS288" s="36" t="str">
        <f>_xlfn.IFNA(VLOOKUP(AL288,Tipologia!$A$44:$B$51,2,0),"")</f>
        <v/>
      </c>
      <c r="AT288" s="36" t="str">
        <f t="shared" si="49"/>
        <v xml:space="preserve">  </v>
      </c>
      <c r="AU288" s="36" t="str">
        <f t="shared" si="50"/>
        <v/>
      </c>
      <c r="AV288" s="36" t="str">
        <f t="shared" si="51"/>
        <v/>
      </c>
      <c r="AW288" s="57" t="str">
        <f t="shared" si="52"/>
        <v/>
      </c>
      <c r="AX288" s="37" t="str">
        <f>_xlfn.IFNA(VLOOKUP(AF288,Tipologia!$B$3:$H$17,4,FALSE),"")</f>
        <v/>
      </c>
      <c r="AY288" s="37" t="str">
        <f t="shared" si="53"/>
        <v/>
      </c>
      <c r="AZ288" s="38" t="str">
        <f>_xlfn.IFNA(VLOOKUP(AF288,Tipologia!$B$3:$H$17,3,FALSE),"")</f>
        <v/>
      </c>
      <c r="BA288" s="38" t="str">
        <f>IFERROR(VLOOKUP(AF288,Tipologia!$B$3:$H$17,5,FALSE),"")</f>
        <v/>
      </c>
      <c r="BB288" s="38" t="str">
        <f>IFERROR(VLOOKUP(AF288,Tipologia!$B$3:$H$17,6,0),"")</f>
        <v/>
      </c>
      <c r="BC288" s="44"/>
      <c r="BD288" s="60"/>
      <c r="BE288" s="44"/>
      <c r="BF288" s="39"/>
      <c r="BG288" s="39"/>
      <c r="BH288" s="102"/>
    </row>
    <row r="289" spans="1:60" ht="90" customHeight="1" x14ac:dyDescent="0.2">
      <c r="A289" s="130" t="str">
        <f t="shared" si="54"/>
        <v/>
      </c>
      <c r="B289" s="44"/>
      <c r="C289" s="34"/>
      <c r="D289" s="34"/>
      <c r="E289" s="34"/>
      <c r="F289" s="34"/>
      <c r="G289" s="44"/>
      <c r="H289" s="59"/>
      <c r="I289" s="59"/>
      <c r="J289" s="44"/>
      <c r="K289" s="44"/>
      <c r="L289" s="44"/>
      <c r="M289" s="44"/>
      <c r="N289" s="44"/>
      <c r="O289" s="44"/>
      <c r="P289" s="63"/>
      <c r="Q289" s="129"/>
      <c r="R289" s="60"/>
      <c r="S289" s="44"/>
      <c r="T289" s="44"/>
      <c r="U289" s="44"/>
      <c r="V289" s="60"/>
      <c r="W289" s="60"/>
      <c r="X289" s="44"/>
      <c r="Y289" s="44"/>
      <c r="Z289" s="44"/>
      <c r="AA289" s="44"/>
      <c r="AB289" s="44"/>
      <c r="AC289" s="44"/>
      <c r="AD289" s="44"/>
      <c r="AE289" s="34"/>
      <c r="AF289" s="34"/>
      <c r="AG289" s="34"/>
      <c r="AH289" s="58" t="str">
        <f t="shared" si="44"/>
        <v xml:space="preserve">  </v>
      </c>
      <c r="AI289" s="55"/>
      <c r="AJ289" s="58" t="str">
        <f t="shared" si="45"/>
        <v/>
      </c>
      <c r="AK289" s="34"/>
      <c r="AL289" s="35"/>
      <c r="AM289" s="58" t="str">
        <f t="shared" si="46"/>
        <v/>
      </c>
      <c r="AN289" s="36" t="str">
        <f>_xlfn.IFNA(VLOOKUP($AF289,Tipologia!$B$3:$H$17,2,FALSE),"")</f>
        <v/>
      </c>
      <c r="AO289" s="36" t="str">
        <f t="shared" si="47"/>
        <v/>
      </c>
      <c r="AP289" s="36" t="str">
        <f>_xlfn.IFNA(VLOOKUP(AG289,Tipologia!$A$20:$C$24,3,0),"")</f>
        <v/>
      </c>
      <c r="AQ289" s="36" t="str">
        <f t="shared" si="48"/>
        <v/>
      </c>
      <c r="AR289" s="36" t="str">
        <f>_xlfn.IFNA(VLOOKUP($AK289,Tipologia!$A$36:$B$40,2,FALSE),"")</f>
        <v/>
      </c>
      <c r="AS289" s="36" t="str">
        <f>_xlfn.IFNA(VLOOKUP(AL289,Tipologia!$A$44:$B$51,2,0),"")</f>
        <v/>
      </c>
      <c r="AT289" s="36" t="str">
        <f t="shared" si="49"/>
        <v xml:space="preserve">  </v>
      </c>
      <c r="AU289" s="36" t="str">
        <f t="shared" si="50"/>
        <v/>
      </c>
      <c r="AV289" s="36" t="str">
        <f t="shared" si="51"/>
        <v/>
      </c>
      <c r="AW289" s="57" t="str">
        <f t="shared" si="52"/>
        <v/>
      </c>
      <c r="AX289" s="37" t="str">
        <f>_xlfn.IFNA(VLOOKUP(AF289,Tipologia!$B$3:$H$17,4,FALSE),"")</f>
        <v/>
      </c>
      <c r="AY289" s="37" t="str">
        <f t="shared" si="53"/>
        <v/>
      </c>
      <c r="AZ289" s="38" t="str">
        <f>_xlfn.IFNA(VLOOKUP(AF289,Tipologia!$B$3:$H$17,3,FALSE),"")</f>
        <v/>
      </c>
      <c r="BA289" s="38" t="str">
        <f>IFERROR(VLOOKUP(AF289,Tipologia!$B$3:$H$17,5,FALSE),"")</f>
        <v/>
      </c>
      <c r="BB289" s="38" t="str">
        <f>IFERROR(VLOOKUP(AF289,Tipologia!$B$3:$H$17,6,0),"")</f>
        <v/>
      </c>
      <c r="BC289" s="44"/>
      <c r="BD289" s="60"/>
      <c r="BE289" s="44"/>
      <c r="BF289" s="39"/>
      <c r="BG289" s="39"/>
      <c r="BH289" s="102"/>
    </row>
    <row r="290" spans="1:60" ht="90" customHeight="1" x14ac:dyDescent="0.2">
      <c r="A290" s="130" t="str">
        <f t="shared" si="54"/>
        <v/>
      </c>
      <c r="B290" s="44"/>
      <c r="C290" s="34"/>
      <c r="D290" s="34"/>
      <c r="E290" s="34"/>
      <c r="F290" s="34"/>
      <c r="G290" s="44"/>
      <c r="H290" s="59"/>
      <c r="I290" s="59"/>
      <c r="J290" s="44"/>
      <c r="K290" s="44"/>
      <c r="L290" s="44"/>
      <c r="M290" s="44"/>
      <c r="N290" s="44"/>
      <c r="O290" s="44"/>
      <c r="P290" s="63"/>
      <c r="Q290" s="129"/>
      <c r="R290" s="60"/>
      <c r="S290" s="44"/>
      <c r="T290" s="44"/>
      <c r="U290" s="44"/>
      <c r="V290" s="60"/>
      <c r="W290" s="60"/>
      <c r="X290" s="44"/>
      <c r="Y290" s="44"/>
      <c r="Z290" s="44"/>
      <c r="AA290" s="44"/>
      <c r="AB290" s="44"/>
      <c r="AC290" s="44"/>
      <c r="AD290" s="44"/>
      <c r="AE290" s="34"/>
      <c r="AF290" s="34"/>
      <c r="AG290" s="34"/>
      <c r="AH290" s="58" t="str">
        <f t="shared" si="44"/>
        <v xml:space="preserve">  </v>
      </c>
      <c r="AI290" s="55"/>
      <c r="AJ290" s="58" t="str">
        <f t="shared" si="45"/>
        <v/>
      </c>
      <c r="AK290" s="34"/>
      <c r="AL290" s="35"/>
      <c r="AM290" s="58" t="str">
        <f t="shared" si="46"/>
        <v/>
      </c>
      <c r="AN290" s="36" t="str">
        <f>_xlfn.IFNA(VLOOKUP($AF290,Tipologia!$B$3:$H$17,2,FALSE),"")</f>
        <v/>
      </c>
      <c r="AO290" s="36" t="str">
        <f t="shared" si="47"/>
        <v/>
      </c>
      <c r="AP290" s="36" t="str">
        <f>_xlfn.IFNA(VLOOKUP(AG290,Tipologia!$A$20:$C$24,3,0),"")</f>
        <v/>
      </c>
      <c r="AQ290" s="36" t="str">
        <f t="shared" si="48"/>
        <v/>
      </c>
      <c r="AR290" s="36" t="str">
        <f>_xlfn.IFNA(VLOOKUP($AK290,Tipologia!$A$36:$B$40,2,FALSE),"")</f>
        <v/>
      </c>
      <c r="AS290" s="36" t="str">
        <f>_xlfn.IFNA(VLOOKUP(AL290,Tipologia!$A$44:$B$51,2,0),"")</f>
        <v/>
      </c>
      <c r="AT290" s="36" t="str">
        <f t="shared" si="49"/>
        <v xml:space="preserve">  </v>
      </c>
      <c r="AU290" s="36" t="str">
        <f t="shared" si="50"/>
        <v/>
      </c>
      <c r="AV290" s="36" t="str">
        <f t="shared" si="51"/>
        <v/>
      </c>
      <c r="AW290" s="57" t="str">
        <f t="shared" si="52"/>
        <v/>
      </c>
      <c r="AX290" s="37" t="str">
        <f>_xlfn.IFNA(VLOOKUP(AF290,Tipologia!$B$3:$H$17,4,FALSE),"")</f>
        <v/>
      </c>
      <c r="AY290" s="37" t="str">
        <f t="shared" si="53"/>
        <v/>
      </c>
      <c r="AZ290" s="38" t="str">
        <f>_xlfn.IFNA(VLOOKUP(AF290,Tipologia!$B$3:$H$17,3,FALSE),"")</f>
        <v/>
      </c>
      <c r="BA290" s="38" t="str">
        <f>IFERROR(VLOOKUP(AF290,Tipologia!$B$3:$H$17,5,FALSE),"")</f>
        <v/>
      </c>
      <c r="BB290" s="38" t="str">
        <f>IFERROR(VLOOKUP(AF290,Tipologia!$B$3:$H$17,6,0),"")</f>
        <v/>
      </c>
      <c r="BC290" s="44"/>
      <c r="BD290" s="60"/>
      <c r="BE290" s="44"/>
      <c r="BF290" s="39"/>
      <c r="BG290" s="39"/>
      <c r="BH290" s="102"/>
    </row>
    <row r="291" spans="1:60" ht="90" customHeight="1" x14ac:dyDescent="0.2">
      <c r="A291" s="130" t="str">
        <f t="shared" si="54"/>
        <v/>
      </c>
      <c r="B291" s="44"/>
      <c r="C291" s="34"/>
      <c r="D291" s="34"/>
      <c r="E291" s="34"/>
      <c r="F291" s="34"/>
      <c r="G291" s="44"/>
      <c r="H291" s="59"/>
      <c r="I291" s="59"/>
      <c r="J291" s="44"/>
      <c r="K291" s="44"/>
      <c r="L291" s="44"/>
      <c r="M291" s="44"/>
      <c r="N291" s="44"/>
      <c r="O291" s="44"/>
      <c r="P291" s="63"/>
      <c r="Q291" s="129"/>
      <c r="R291" s="60"/>
      <c r="S291" s="44"/>
      <c r="T291" s="44"/>
      <c r="U291" s="44"/>
      <c r="V291" s="60"/>
      <c r="W291" s="60"/>
      <c r="X291" s="44"/>
      <c r="Y291" s="44"/>
      <c r="Z291" s="44"/>
      <c r="AA291" s="44"/>
      <c r="AB291" s="44"/>
      <c r="AC291" s="44"/>
      <c r="AD291" s="44"/>
      <c r="AE291" s="34"/>
      <c r="AF291" s="34"/>
      <c r="AG291" s="34"/>
      <c r="AH291" s="58" t="str">
        <f t="shared" si="44"/>
        <v xml:space="preserve">  </v>
      </c>
      <c r="AI291" s="55"/>
      <c r="AJ291" s="58" t="str">
        <f t="shared" si="45"/>
        <v/>
      </c>
      <c r="AK291" s="34"/>
      <c r="AL291" s="35"/>
      <c r="AM291" s="58" t="str">
        <f t="shared" si="46"/>
        <v/>
      </c>
      <c r="AN291" s="36" t="str">
        <f>_xlfn.IFNA(VLOOKUP($AF291,Tipologia!$B$3:$H$17,2,FALSE),"")</f>
        <v/>
      </c>
      <c r="AO291" s="36" t="str">
        <f t="shared" si="47"/>
        <v/>
      </c>
      <c r="AP291" s="36" t="str">
        <f>_xlfn.IFNA(VLOOKUP(AG291,Tipologia!$A$20:$C$24,3,0),"")</f>
        <v/>
      </c>
      <c r="AQ291" s="36" t="str">
        <f t="shared" si="48"/>
        <v/>
      </c>
      <c r="AR291" s="36" t="str">
        <f>_xlfn.IFNA(VLOOKUP($AK291,Tipologia!$A$36:$B$40,2,FALSE),"")</f>
        <v/>
      </c>
      <c r="AS291" s="36" t="str">
        <f>_xlfn.IFNA(VLOOKUP(AL291,Tipologia!$A$44:$B$51,2,0),"")</f>
        <v/>
      </c>
      <c r="AT291" s="36" t="str">
        <f t="shared" si="49"/>
        <v xml:space="preserve">  </v>
      </c>
      <c r="AU291" s="36" t="str">
        <f t="shared" si="50"/>
        <v/>
      </c>
      <c r="AV291" s="36" t="str">
        <f t="shared" si="51"/>
        <v/>
      </c>
      <c r="AW291" s="57" t="str">
        <f t="shared" si="52"/>
        <v/>
      </c>
      <c r="AX291" s="37" t="str">
        <f>_xlfn.IFNA(VLOOKUP(AF291,Tipologia!$B$3:$H$17,4,FALSE),"")</f>
        <v/>
      </c>
      <c r="AY291" s="37" t="str">
        <f t="shared" si="53"/>
        <v/>
      </c>
      <c r="AZ291" s="38" t="str">
        <f>_xlfn.IFNA(VLOOKUP(AF291,Tipologia!$B$3:$H$17,3,FALSE),"")</f>
        <v/>
      </c>
      <c r="BA291" s="38" t="str">
        <f>IFERROR(VLOOKUP(AF291,Tipologia!$B$3:$H$17,5,FALSE),"")</f>
        <v/>
      </c>
      <c r="BB291" s="38" t="str">
        <f>IFERROR(VLOOKUP(AF291,Tipologia!$B$3:$H$17,6,0),"")</f>
        <v/>
      </c>
      <c r="BC291" s="44"/>
      <c r="BD291" s="60"/>
      <c r="BE291" s="44"/>
      <c r="BF291" s="39"/>
      <c r="BG291" s="39"/>
      <c r="BH291" s="102"/>
    </row>
    <row r="292" spans="1:60" ht="90" customHeight="1" x14ac:dyDescent="0.2">
      <c r="A292" s="130" t="str">
        <f t="shared" si="54"/>
        <v/>
      </c>
      <c r="B292" s="44"/>
      <c r="C292" s="34"/>
      <c r="D292" s="34"/>
      <c r="E292" s="34"/>
      <c r="F292" s="34"/>
      <c r="G292" s="44"/>
      <c r="H292" s="59"/>
      <c r="I292" s="59"/>
      <c r="J292" s="44"/>
      <c r="K292" s="44"/>
      <c r="L292" s="44"/>
      <c r="M292" s="44"/>
      <c r="N292" s="44"/>
      <c r="O292" s="44"/>
      <c r="P292" s="63"/>
      <c r="Q292" s="129"/>
      <c r="R292" s="60"/>
      <c r="S292" s="44"/>
      <c r="T292" s="44"/>
      <c r="U292" s="44"/>
      <c r="V292" s="60"/>
      <c r="W292" s="60"/>
      <c r="X292" s="44"/>
      <c r="Y292" s="44"/>
      <c r="Z292" s="44"/>
      <c r="AA292" s="44"/>
      <c r="AB292" s="44"/>
      <c r="AC292" s="44"/>
      <c r="AD292" s="44"/>
      <c r="AE292" s="34"/>
      <c r="AF292" s="34"/>
      <c r="AG292" s="34"/>
      <c r="AH292" s="58" t="str">
        <f t="shared" si="44"/>
        <v xml:space="preserve">  </v>
      </c>
      <c r="AI292" s="55"/>
      <c r="AJ292" s="58" t="str">
        <f t="shared" si="45"/>
        <v/>
      </c>
      <c r="AK292" s="34"/>
      <c r="AL292" s="35"/>
      <c r="AM292" s="58" t="str">
        <f t="shared" si="46"/>
        <v/>
      </c>
      <c r="AN292" s="36" t="str">
        <f>_xlfn.IFNA(VLOOKUP($AF292,Tipologia!$B$3:$H$17,2,FALSE),"")</f>
        <v/>
      </c>
      <c r="AO292" s="36" t="str">
        <f t="shared" si="47"/>
        <v/>
      </c>
      <c r="AP292" s="36" t="str">
        <f>_xlfn.IFNA(VLOOKUP(AG292,Tipologia!$A$20:$C$24,3,0),"")</f>
        <v/>
      </c>
      <c r="AQ292" s="36" t="str">
        <f t="shared" si="48"/>
        <v/>
      </c>
      <c r="AR292" s="36" t="str">
        <f>_xlfn.IFNA(VLOOKUP($AK292,Tipologia!$A$36:$B$40,2,FALSE),"")</f>
        <v/>
      </c>
      <c r="AS292" s="36" t="str">
        <f>_xlfn.IFNA(VLOOKUP(AL292,Tipologia!$A$44:$B$51,2,0),"")</f>
        <v/>
      </c>
      <c r="AT292" s="36" t="str">
        <f t="shared" si="49"/>
        <v xml:space="preserve">  </v>
      </c>
      <c r="AU292" s="36" t="str">
        <f t="shared" si="50"/>
        <v/>
      </c>
      <c r="AV292" s="36" t="str">
        <f t="shared" si="51"/>
        <v/>
      </c>
      <c r="AW292" s="57" t="str">
        <f t="shared" si="52"/>
        <v/>
      </c>
      <c r="AX292" s="37" t="str">
        <f>_xlfn.IFNA(VLOOKUP(AF292,Tipologia!$B$3:$H$17,4,FALSE),"")</f>
        <v/>
      </c>
      <c r="AY292" s="37" t="str">
        <f t="shared" si="53"/>
        <v/>
      </c>
      <c r="AZ292" s="38" t="str">
        <f>_xlfn.IFNA(VLOOKUP(AF292,Tipologia!$B$3:$H$17,3,FALSE),"")</f>
        <v/>
      </c>
      <c r="BA292" s="38" t="str">
        <f>IFERROR(VLOOKUP(AF292,Tipologia!$B$3:$H$17,5,FALSE),"")</f>
        <v/>
      </c>
      <c r="BB292" s="38" t="str">
        <f>IFERROR(VLOOKUP(AF292,Tipologia!$B$3:$H$17,6,0),"")</f>
        <v/>
      </c>
      <c r="BC292" s="44"/>
      <c r="BD292" s="60"/>
      <c r="BE292" s="44"/>
      <c r="BF292" s="39"/>
      <c r="BG292" s="39"/>
      <c r="BH292" s="102"/>
    </row>
    <row r="293" spans="1:60" ht="90" customHeight="1" x14ac:dyDescent="0.2">
      <c r="A293" s="130" t="str">
        <f t="shared" si="54"/>
        <v/>
      </c>
      <c r="B293" s="44"/>
      <c r="C293" s="34"/>
      <c r="D293" s="34"/>
      <c r="E293" s="34"/>
      <c r="F293" s="34"/>
      <c r="G293" s="44"/>
      <c r="H293" s="59"/>
      <c r="I293" s="59"/>
      <c r="J293" s="44"/>
      <c r="K293" s="44"/>
      <c r="L293" s="44"/>
      <c r="M293" s="44"/>
      <c r="N293" s="44"/>
      <c r="O293" s="44"/>
      <c r="P293" s="63"/>
      <c r="Q293" s="129"/>
      <c r="R293" s="60"/>
      <c r="S293" s="44"/>
      <c r="T293" s="44"/>
      <c r="U293" s="44"/>
      <c r="V293" s="60"/>
      <c r="W293" s="60"/>
      <c r="X293" s="44"/>
      <c r="Y293" s="44"/>
      <c r="Z293" s="44"/>
      <c r="AA293" s="44"/>
      <c r="AB293" s="44"/>
      <c r="AC293" s="44"/>
      <c r="AD293" s="44"/>
      <c r="AE293" s="34"/>
      <c r="AF293" s="34"/>
      <c r="AG293" s="34"/>
      <c r="AH293" s="58" t="str">
        <f t="shared" si="44"/>
        <v xml:space="preserve">  </v>
      </c>
      <c r="AI293" s="55"/>
      <c r="AJ293" s="58" t="str">
        <f t="shared" si="45"/>
        <v/>
      </c>
      <c r="AK293" s="34"/>
      <c r="AL293" s="35"/>
      <c r="AM293" s="58" t="str">
        <f t="shared" si="46"/>
        <v/>
      </c>
      <c r="AN293" s="36" t="str">
        <f>_xlfn.IFNA(VLOOKUP($AF293,Tipologia!$B$3:$H$17,2,FALSE),"")</f>
        <v/>
      </c>
      <c r="AO293" s="36" t="str">
        <f t="shared" si="47"/>
        <v/>
      </c>
      <c r="AP293" s="36" t="str">
        <f>_xlfn.IFNA(VLOOKUP(AG293,Tipologia!$A$20:$C$24,3,0),"")</f>
        <v/>
      </c>
      <c r="AQ293" s="36" t="str">
        <f t="shared" si="48"/>
        <v/>
      </c>
      <c r="AR293" s="36" t="str">
        <f>_xlfn.IFNA(VLOOKUP($AK293,Tipologia!$A$36:$B$40,2,FALSE),"")</f>
        <v/>
      </c>
      <c r="AS293" s="36" t="str">
        <f>_xlfn.IFNA(VLOOKUP(AL293,Tipologia!$A$44:$B$51,2,0),"")</f>
        <v/>
      </c>
      <c r="AT293" s="36" t="str">
        <f t="shared" si="49"/>
        <v xml:space="preserve">  </v>
      </c>
      <c r="AU293" s="36" t="str">
        <f t="shared" si="50"/>
        <v/>
      </c>
      <c r="AV293" s="36" t="str">
        <f t="shared" si="51"/>
        <v/>
      </c>
      <c r="AW293" s="57" t="str">
        <f t="shared" si="52"/>
        <v/>
      </c>
      <c r="AX293" s="37" t="str">
        <f>_xlfn.IFNA(VLOOKUP(AF293,Tipologia!$B$3:$H$17,4,FALSE),"")</f>
        <v/>
      </c>
      <c r="AY293" s="37" t="str">
        <f t="shared" si="53"/>
        <v/>
      </c>
      <c r="AZ293" s="38" t="str">
        <f>_xlfn.IFNA(VLOOKUP(AF293,Tipologia!$B$3:$H$17,3,FALSE),"")</f>
        <v/>
      </c>
      <c r="BA293" s="38" t="str">
        <f>IFERROR(VLOOKUP(AF293,Tipologia!$B$3:$H$17,5,FALSE),"")</f>
        <v/>
      </c>
      <c r="BB293" s="38" t="str">
        <f>IFERROR(VLOOKUP(AF293,Tipologia!$B$3:$H$17,6,0),"")</f>
        <v/>
      </c>
      <c r="BC293" s="44"/>
      <c r="BD293" s="60"/>
      <c r="BE293" s="44"/>
      <c r="BF293" s="39"/>
      <c r="BG293" s="39"/>
      <c r="BH293" s="102"/>
    </row>
    <row r="294" spans="1:60" ht="90" customHeight="1" x14ac:dyDescent="0.2">
      <c r="A294" s="130" t="str">
        <f t="shared" si="54"/>
        <v/>
      </c>
      <c r="B294" s="44"/>
      <c r="C294" s="34"/>
      <c r="D294" s="34"/>
      <c r="E294" s="34"/>
      <c r="F294" s="34"/>
      <c r="G294" s="44"/>
      <c r="H294" s="59"/>
      <c r="I294" s="59"/>
      <c r="J294" s="44"/>
      <c r="K294" s="44"/>
      <c r="L294" s="44"/>
      <c r="M294" s="44"/>
      <c r="N294" s="44"/>
      <c r="O294" s="44"/>
      <c r="P294" s="63"/>
      <c r="Q294" s="129"/>
      <c r="R294" s="60"/>
      <c r="S294" s="44"/>
      <c r="T294" s="44"/>
      <c r="U294" s="44"/>
      <c r="V294" s="60"/>
      <c r="W294" s="60"/>
      <c r="X294" s="44"/>
      <c r="Y294" s="44"/>
      <c r="Z294" s="44"/>
      <c r="AA294" s="44"/>
      <c r="AB294" s="44"/>
      <c r="AC294" s="44"/>
      <c r="AD294" s="44"/>
      <c r="AE294" s="34"/>
      <c r="AF294" s="34"/>
      <c r="AG294" s="34"/>
      <c r="AH294" s="58" t="str">
        <f t="shared" si="44"/>
        <v xml:space="preserve">  </v>
      </c>
      <c r="AI294" s="55"/>
      <c r="AJ294" s="58" t="str">
        <f t="shared" si="45"/>
        <v/>
      </c>
      <c r="AK294" s="34"/>
      <c r="AL294" s="35"/>
      <c r="AM294" s="58" t="str">
        <f t="shared" si="46"/>
        <v/>
      </c>
      <c r="AN294" s="36" t="str">
        <f>_xlfn.IFNA(VLOOKUP($AF294,Tipologia!$B$3:$H$17,2,FALSE),"")</f>
        <v/>
      </c>
      <c r="AO294" s="36" t="str">
        <f t="shared" si="47"/>
        <v/>
      </c>
      <c r="AP294" s="36" t="str">
        <f>_xlfn.IFNA(VLOOKUP(AG294,Tipologia!$A$20:$C$24,3,0),"")</f>
        <v/>
      </c>
      <c r="AQ294" s="36" t="str">
        <f t="shared" si="48"/>
        <v/>
      </c>
      <c r="AR294" s="36" t="str">
        <f>_xlfn.IFNA(VLOOKUP($AK294,Tipologia!$A$36:$B$40,2,FALSE),"")</f>
        <v/>
      </c>
      <c r="AS294" s="36" t="str">
        <f>_xlfn.IFNA(VLOOKUP(AL294,Tipologia!$A$44:$B$51,2,0),"")</f>
        <v/>
      </c>
      <c r="AT294" s="36" t="str">
        <f t="shared" si="49"/>
        <v xml:space="preserve">  </v>
      </c>
      <c r="AU294" s="36" t="str">
        <f t="shared" si="50"/>
        <v/>
      </c>
      <c r="AV294" s="36" t="str">
        <f t="shared" si="51"/>
        <v/>
      </c>
      <c r="AW294" s="57" t="str">
        <f t="shared" si="52"/>
        <v/>
      </c>
      <c r="AX294" s="37" t="str">
        <f>_xlfn.IFNA(VLOOKUP(AF294,Tipologia!$B$3:$H$17,4,FALSE),"")</f>
        <v/>
      </c>
      <c r="AY294" s="37" t="str">
        <f t="shared" si="53"/>
        <v/>
      </c>
      <c r="AZ294" s="38" t="str">
        <f>_xlfn.IFNA(VLOOKUP(AF294,Tipologia!$B$3:$H$17,3,FALSE),"")</f>
        <v/>
      </c>
      <c r="BA294" s="38" t="str">
        <f>IFERROR(VLOOKUP(AF294,Tipologia!$B$3:$H$17,5,FALSE),"")</f>
        <v/>
      </c>
      <c r="BB294" s="38" t="str">
        <f>IFERROR(VLOOKUP(AF294,Tipologia!$B$3:$H$17,6,0),"")</f>
        <v/>
      </c>
      <c r="BC294" s="44"/>
      <c r="BD294" s="60"/>
      <c r="BE294" s="44"/>
      <c r="BF294" s="39"/>
      <c r="BG294" s="39"/>
      <c r="BH294" s="102"/>
    </row>
    <row r="295" spans="1:60" ht="90" customHeight="1" x14ac:dyDescent="0.2">
      <c r="A295" s="130" t="str">
        <f t="shared" si="54"/>
        <v/>
      </c>
      <c r="B295" s="44"/>
      <c r="C295" s="34"/>
      <c r="D295" s="34"/>
      <c r="E295" s="34"/>
      <c r="F295" s="34"/>
      <c r="G295" s="44"/>
      <c r="H295" s="59"/>
      <c r="I295" s="59"/>
      <c r="J295" s="44"/>
      <c r="K295" s="44"/>
      <c r="L295" s="44"/>
      <c r="M295" s="44"/>
      <c r="N295" s="44"/>
      <c r="O295" s="44"/>
      <c r="P295" s="63"/>
      <c r="Q295" s="129"/>
      <c r="R295" s="60"/>
      <c r="S295" s="44"/>
      <c r="T295" s="44"/>
      <c r="U295" s="44"/>
      <c r="V295" s="60"/>
      <c r="W295" s="60"/>
      <c r="X295" s="44"/>
      <c r="Y295" s="44"/>
      <c r="Z295" s="44"/>
      <c r="AA295" s="44"/>
      <c r="AB295" s="44"/>
      <c r="AC295" s="44"/>
      <c r="AD295" s="44"/>
      <c r="AE295" s="34"/>
      <c r="AF295" s="34"/>
      <c r="AG295" s="34"/>
      <c r="AH295" s="58" t="str">
        <f t="shared" si="44"/>
        <v xml:space="preserve">  </v>
      </c>
      <c r="AI295" s="55"/>
      <c r="AJ295" s="58" t="str">
        <f t="shared" si="45"/>
        <v/>
      </c>
      <c r="AK295" s="34"/>
      <c r="AL295" s="35"/>
      <c r="AM295" s="58" t="str">
        <f t="shared" si="46"/>
        <v/>
      </c>
      <c r="AN295" s="36" t="str">
        <f>_xlfn.IFNA(VLOOKUP($AF295,Tipologia!$B$3:$H$17,2,FALSE),"")</f>
        <v/>
      </c>
      <c r="AO295" s="36" t="str">
        <f t="shared" si="47"/>
        <v/>
      </c>
      <c r="AP295" s="36" t="str">
        <f>_xlfn.IFNA(VLOOKUP(AG295,Tipologia!$A$20:$C$24,3,0),"")</f>
        <v/>
      </c>
      <c r="AQ295" s="36" t="str">
        <f t="shared" si="48"/>
        <v/>
      </c>
      <c r="AR295" s="36" t="str">
        <f>_xlfn.IFNA(VLOOKUP($AK295,Tipologia!$A$36:$B$40,2,FALSE),"")</f>
        <v/>
      </c>
      <c r="AS295" s="36" t="str">
        <f>_xlfn.IFNA(VLOOKUP(AL295,Tipologia!$A$44:$B$51,2,0),"")</f>
        <v/>
      </c>
      <c r="AT295" s="36" t="str">
        <f t="shared" si="49"/>
        <v xml:space="preserve">  </v>
      </c>
      <c r="AU295" s="36" t="str">
        <f t="shared" si="50"/>
        <v/>
      </c>
      <c r="AV295" s="36" t="str">
        <f t="shared" si="51"/>
        <v/>
      </c>
      <c r="AW295" s="57" t="str">
        <f t="shared" si="52"/>
        <v/>
      </c>
      <c r="AX295" s="37" t="str">
        <f>_xlfn.IFNA(VLOOKUP(AF295,Tipologia!$B$3:$H$17,4,FALSE),"")</f>
        <v/>
      </c>
      <c r="AY295" s="37" t="str">
        <f t="shared" si="53"/>
        <v/>
      </c>
      <c r="AZ295" s="38" t="str">
        <f>_xlfn.IFNA(VLOOKUP(AF295,Tipologia!$B$3:$H$17,3,FALSE),"")</f>
        <v/>
      </c>
      <c r="BA295" s="38" t="str">
        <f>IFERROR(VLOOKUP(AF295,Tipologia!$B$3:$H$17,5,FALSE),"")</f>
        <v/>
      </c>
      <c r="BB295" s="38" t="str">
        <f>IFERROR(VLOOKUP(AF295,Tipologia!$B$3:$H$17,6,0),"")</f>
        <v/>
      </c>
      <c r="BC295" s="44"/>
      <c r="BD295" s="60"/>
      <c r="BE295" s="44"/>
      <c r="BF295" s="39"/>
      <c r="BG295" s="39"/>
      <c r="BH295" s="102"/>
    </row>
    <row r="296" spans="1:60" ht="90" customHeight="1" x14ac:dyDescent="0.2">
      <c r="A296" s="130" t="str">
        <f t="shared" si="54"/>
        <v/>
      </c>
      <c r="B296" s="44"/>
      <c r="C296" s="34"/>
      <c r="D296" s="34"/>
      <c r="E296" s="34"/>
      <c r="F296" s="34"/>
      <c r="G296" s="44"/>
      <c r="H296" s="59"/>
      <c r="I296" s="59"/>
      <c r="J296" s="44"/>
      <c r="K296" s="44"/>
      <c r="L296" s="44"/>
      <c r="M296" s="44"/>
      <c r="N296" s="44"/>
      <c r="O296" s="44"/>
      <c r="P296" s="63"/>
      <c r="Q296" s="129"/>
      <c r="R296" s="60"/>
      <c r="S296" s="44"/>
      <c r="T296" s="44"/>
      <c r="U296" s="44"/>
      <c r="V296" s="60"/>
      <c r="W296" s="60"/>
      <c r="X296" s="44"/>
      <c r="Y296" s="44"/>
      <c r="Z296" s="44"/>
      <c r="AA296" s="44"/>
      <c r="AB296" s="44"/>
      <c r="AC296" s="44"/>
      <c r="AD296" s="44"/>
      <c r="AE296" s="34"/>
      <c r="AF296" s="34"/>
      <c r="AG296" s="34"/>
      <c r="AH296" s="58" t="str">
        <f t="shared" si="44"/>
        <v xml:space="preserve">  </v>
      </c>
      <c r="AI296" s="55"/>
      <c r="AJ296" s="58" t="str">
        <f t="shared" si="45"/>
        <v/>
      </c>
      <c r="AK296" s="34"/>
      <c r="AL296" s="35"/>
      <c r="AM296" s="58" t="str">
        <f t="shared" si="46"/>
        <v/>
      </c>
      <c r="AN296" s="36" t="str">
        <f>_xlfn.IFNA(VLOOKUP($AF296,Tipologia!$B$3:$H$17,2,FALSE),"")</f>
        <v/>
      </c>
      <c r="AO296" s="36" t="str">
        <f t="shared" si="47"/>
        <v/>
      </c>
      <c r="AP296" s="36" t="str">
        <f>_xlfn.IFNA(VLOOKUP(AG296,Tipologia!$A$20:$C$24,3,0),"")</f>
        <v/>
      </c>
      <c r="AQ296" s="36" t="str">
        <f t="shared" si="48"/>
        <v/>
      </c>
      <c r="AR296" s="36" t="str">
        <f>_xlfn.IFNA(VLOOKUP($AK296,Tipologia!$A$36:$B$40,2,FALSE),"")</f>
        <v/>
      </c>
      <c r="AS296" s="36" t="str">
        <f>_xlfn.IFNA(VLOOKUP(AL296,Tipologia!$A$44:$B$51,2,0),"")</f>
        <v/>
      </c>
      <c r="AT296" s="36" t="str">
        <f t="shared" si="49"/>
        <v xml:space="preserve">  </v>
      </c>
      <c r="AU296" s="36" t="str">
        <f t="shared" si="50"/>
        <v/>
      </c>
      <c r="AV296" s="36" t="str">
        <f t="shared" si="51"/>
        <v/>
      </c>
      <c r="AW296" s="57" t="str">
        <f t="shared" si="52"/>
        <v/>
      </c>
      <c r="AX296" s="37" t="str">
        <f>_xlfn.IFNA(VLOOKUP(AF296,Tipologia!$B$3:$H$17,4,FALSE),"")</f>
        <v/>
      </c>
      <c r="AY296" s="37" t="str">
        <f t="shared" si="53"/>
        <v/>
      </c>
      <c r="AZ296" s="38" t="str">
        <f>_xlfn.IFNA(VLOOKUP(AF296,Tipologia!$B$3:$H$17,3,FALSE),"")</f>
        <v/>
      </c>
      <c r="BA296" s="38" t="str">
        <f>IFERROR(VLOOKUP(AF296,Tipologia!$B$3:$H$17,5,FALSE),"")</f>
        <v/>
      </c>
      <c r="BB296" s="38" t="str">
        <f>IFERROR(VLOOKUP(AF296,Tipologia!$B$3:$H$17,6,0),"")</f>
        <v/>
      </c>
      <c r="BC296" s="44"/>
      <c r="BD296" s="60"/>
      <c r="BE296" s="44"/>
      <c r="BF296" s="39"/>
      <c r="BG296" s="39"/>
      <c r="BH296" s="102"/>
    </row>
    <row r="297" spans="1:60" ht="90" customHeight="1" x14ac:dyDescent="0.2">
      <c r="A297" s="130" t="str">
        <f t="shared" si="54"/>
        <v/>
      </c>
      <c r="B297" s="44"/>
      <c r="C297" s="34"/>
      <c r="D297" s="34"/>
      <c r="E297" s="34"/>
      <c r="F297" s="34"/>
      <c r="G297" s="44"/>
      <c r="H297" s="59"/>
      <c r="I297" s="59"/>
      <c r="J297" s="44"/>
      <c r="K297" s="44"/>
      <c r="L297" s="44"/>
      <c r="M297" s="44"/>
      <c r="N297" s="44"/>
      <c r="O297" s="44"/>
      <c r="P297" s="63"/>
      <c r="Q297" s="129"/>
      <c r="R297" s="60"/>
      <c r="S297" s="44"/>
      <c r="T297" s="44"/>
      <c r="U297" s="44"/>
      <c r="V297" s="60"/>
      <c r="W297" s="60"/>
      <c r="X297" s="44"/>
      <c r="Y297" s="44"/>
      <c r="Z297" s="44"/>
      <c r="AA297" s="44"/>
      <c r="AB297" s="44"/>
      <c r="AC297" s="44"/>
      <c r="AD297" s="44"/>
      <c r="AE297" s="34"/>
      <c r="AF297" s="34"/>
      <c r="AG297" s="34"/>
      <c r="AH297" s="58" t="str">
        <f t="shared" si="44"/>
        <v xml:space="preserve">  </v>
      </c>
      <c r="AI297" s="55"/>
      <c r="AJ297" s="58" t="str">
        <f t="shared" si="45"/>
        <v/>
      </c>
      <c r="AK297" s="34"/>
      <c r="AL297" s="35"/>
      <c r="AM297" s="58" t="str">
        <f t="shared" si="46"/>
        <v/>
      </c>
      <c r="AN297" s="36" t="str">
        <f>_xlfn.IFNA(VLOOKUP($AF297,Tipologia!$B$3:$H$17,2,FALSE),"")</f>
        <v/>
      </c>
      <c r="AO297" s="36" t="str">
        <f t="shared" si="47"/>
        <v/>
      </c>
      <c r="AP297" s="36" t="str">
        <f>_xlfn.IFNA(VLOOKUP(AG297,Tipologia!$A$20:$C$24,3,0),"")</f>
        <v/>
      </c>
      <c r="AQ297" s="36" t="str">
        <f t="shared" si="48"/>
        <v/>
      </c>
      <c r="AR297" s="36" t="str">
        <f>_xlfn.IFNA(VLOOKUP($AK297,Tipologia!$A$36:$B$40,2,FALSE),"")</f>
        <v/>
      </c>
      <c r="AS297" s="36" t="str">
        <f>_xlfn.IFNA(VLOOKUP(AL297,Tipologia!$A$44:$B$51,2,0),"")</f>
        <v/>
      </c>
      <c r="AT297" s="36" t="str">
        <f t="shared" si="49"/>
        <v xml:space="preserve">  </v>
      </c>
      <c r="AU297" s="36" t="str">
        <f t="shared" si="50"/>
        <v/>
      </c>
      <c r="AV297" s="36" t="str">
        <f t="shared" si="51"/>
        <v/>
      </c>
      <c r="AW297" s="57" t="str">
        <f t="shared" si="52"/>
        <v/>
      </c>
      <c r="AX297" s="37" t="str">
        <f>_xlfn.IFNA(VLOOKUP(AF297,Tipologia!$B$3:$H$17,4,FALSE),"")</f>
        <v/>
      </c>
      <c r="AY297" s="37" t="str">
        <f t="shared" si="53"/>
        <v/>
      </c>
      <c r="AZ297" s="38" t="str">
        <f>_xlfn.IFNA(VLOOKUP(AF297,Tipologia!$B$3:$H$17,3,FALSE),"")</f>
        <v/>
      </c>
      <c r="BA297" s="38" t="str">
        <f>IFERROR(VLOOKUP(AF297,Tipologia!$B$3:$H$17,5,FALSE),"")</f>
        <v/>
      </c>
      <c r="BB297" s="38" t="str">
        <f>IFERROR(VLOOKUP(AF297,Tipologia!$B$3:$H$17,6,0),"")</f>
        <v/>
      </c>
      <c r="BC297" s="44"/>
      <c r="BD297" s="60"/>
      <c r="BE297" s="44"/>
      <c r="BF297" s="39"/>
      <c r="BG297" s="39"/>
      <c r="BH297" s="102"/>
    </row>
    <row r="298" spans="1:60" ht="90" customHeight="1" x14ac:dyDescent="0.2">
      <c r="A298" s="130" t="str">
        <f t="shared" si="54"/>
        <v/>
      </c>
      <c r="B298" s="44"/>
      <c r="C298" s="34"/>
      <c r="D298" s="34"/>
      <c r="E298" s="34"/>
      <c r="F298" s="34"/>
      <c r="G298" s="44"/>
      <c r="H298" s="59"/>
      <c r="I298" s="59"/>
      <c r="J298" s="44"/>
      <c r="K298" s="44"/>
      <c r="L298" s="44"/>
      <c r="M298" s="44"/>
      <c r="N298" s="44"/>
      <c r="O298" s="44"/>
      <c r="P298" s="63"/>
      <c r="Q298" s="129"/>
      <c r="R298" s="60"/>
      <c r="S298" s="44"/>
      <c r="T298" s="44"/>
      <c r="U298" s="44"/>
      <c r="V298" s="60"/>
      <c r="W298" s="60"/>
      <c r="X298" s="44"/>
      <c r="Y298" s="44"/>
      <c r="Z298" s="44"/>
      <c r="AA298" s="44"/>
      <c r="AB298" s="44"/>
      <c r="AC298" s="44"/>
      <c r="AD298" s="44"/>
      <c r="AE298" s="34"/>
      <c r="AF298" s="34"/>
      <c r="AG298" s="34"/>
      <c r="AH298" s="58" t="str">
        <f t="shared" si="44"/>
        <v xml:space="preserve">  </v>
      </c>
      <c r="AI298" s="55"/>
      <c r="AJ298" s="58" t="str">
        <f t="shared" si="45"/>
        <v/>
      </c>
      <c r="AK298" s="34"/>
      <c r="AL298" s="35"/>
      <c r="AM298" s="58" t="str">
        <f t="shared" si="46"/>
        <v/>
      </c>
      <c r="AN298" s="36" t="str">
        <f>_xlfn.IFNA(VLOOKUP($AF298,Tipologia!$B$3:$H$17,2,FALSE),"")</f>
        <v/>
      </c>
      <c r="AO298" s="36" t="str">
        <f t="shared" si="47"/>
        <v/>
      </c>
      <c r="AP298" s="36" t="str">
        <f>_xlfn.IFNA(VLOOKUP(AG298,Tipologia!$A$20:$C$24,3,0),"")</f>
        <v/>
      </c>
      <c r="AQ298" s="36" t="str">
        <f t="shared" si="48"/>
        <v/>
      </c>
      <c r="AR298" s="36" t="str">
        <f>_xlfn.IFNA(VLOOKUP($AK298,Tipologia!$A$36:$B$40,2,FALSE),"")</f>
        <v/>
      </c>
      <c r="AS298" s="36" t="str">
        <f>_xlfn.IFNA(VLOOKUP(AL298,Tipologia!$A$44:$B$51,2,0),"")</f>
        <v/>
      </c>
      <c r="AT298" s="36" t="str">
        <f t="shared" si="49"/>
        <v xml:space="preserve">  </v>
      </c>
      <c r="AU298" s="36" t="str">
        <f t="shared" si="50"/>
        <v/>
      </c>
      <c r="AV298" s="36" t="str">
        <f t="shared" si="51"/>
        <v/>
      </c>
      <c r="AW298" s="57" t="str">
        <f t="shared" si="52"/>
        <v/>
      </c>
      <c r="AX298" s="37" t="str">
        <f>_xlfn.IFNA(VLOOKUP(AF298,Tipologia!$B$3:$H$17,4,FALSE),"")</f>
        <v/>
      </c>
      <c r="AY298" s="37" t="str">
        <f t="shared" si="53"/>
        <v/>
      </c>
      <c r="AZ298" s="38" t="str">
        <f>_xlfn.IFNA(VLOOKUP(AF298,Tipologia!$B$3:$H$17,3,FALSE),"")</f>
        <v/>
      </c>
      <c r="BA298" s="38" t="str">
        <f>IFERROR(VLOOKUP(AF298,Tipologia!$B$3:$H$17,5,FALSE),"")</f>
        <v/>
      </c>
      <c r="BB298" s="38" t="str">
        <f>IFERROR(VLOOKUP(AF298,Tipologia!$B$3:$H$17,6,0),"")</f>
        <v/>
      </c>
      <c r="BC298" s="44"/>
      <c r="BD298" s="60"/>
      <c r="BE298" s="44"/>
      <c r="BF298" s="39"/>
      <c r="BG298" s="39"/>
      <c r="BH298" s="102"/>
    </row>
    <row r="299" spans="1:60" ht="90" customHeight="1" x14ac:dyDescent="0.2">
      <c r="A299" s="130" t="str">
        <f t="shared" si="54"/>
        <v/>
      </c>
      <c r="B299" s="44"/>
      <c r="C299" s="34"/>
      <c r="D299" s="34"/>
      <c r="E299" s="34"/>
      <c r="F299" s="34"/>
      <c r="G299" s="44"/>
      <c r="H299" s="59"/>
      <c r="I299" s="59"/>
      <c r="J299" s="44"/>
      <c r="K299" s="44"/>
      <c r="L299" s="44"/>
      <c r="M299" s="44"/>
      <c r="N299" s="44"/>
      <c r="O299" s="44"/>
      <c r="P299" s="63"/>
      <c r="Q299" s="129"/>
      <c r="R299" s="60"/>
      <c r="S299" s="44"/>
      <c r="T299" s="44"/>
      <c r="U299" s="44"/>
      <c r="V299" s="60"/>
      <c r="W299" s="60"/>
      <c r="X299" s="44"/>
      <c r="Y299" s="44"/>
      <c r="Z299" s="44"/>
      <c r="AA299" s="44"/>
      <c r="AB299" s="44"/>
      <c r="AC299" s="44"/>
      <c r="AD299" s="44"/>
      <c r="AE299" s="34"/>
      <c r="AF299" s="34"/>
      <c r="AG299" s="34"/>
      <c r="AH299" s="58" t="str">
        <f t="shared" si="44"/>
        <v xml:space="preserve">  </v>
      </c>
      <c r="AI299" s="55"/>
      <c r="AJ299" s="58" t="str">
        <f t="shared" si="45"/>
        <v/>
      </c>
      <c r="AK299" s="34"/>
      <c r="AL299" s="35"/>
      <c r="AM299" s="58" t="str">
        <f t="shared" si="46"/>
        <v/>
      </c>
      <c r="AN299" s="36" t="str">
        <f>_xlfn.IFNA(VLOOKUP($AF299,Tipologia!$B$3:$H$17,2,FALSE),"")</f>
        <v/>
      </c>
      <c r="AO299" s="36" t="str">
        <f t="shared" si="47"/>
        <v/>
      </c>
      <c r="AP299" s="36" t="str">
        <f>_xlfn.IFNA(VLOOKUP(AG299,Tipologia!$A$20:$C$24,3,0),"")</f>
        <v/>
      </c>
      <c r="AQ299" s="36" t="str">
        <f t="shared" si="48"/>
        <v/>
      </c>
      <c r="AR299" s="36" t="str">
        <f>_xlfn.IFNA(VLOOKUP($AK299,Tipologia!$A$36:$B$40,2,FALSE),"")</f>
        <v/>
      </c>
      <c r="AS299" s="36" t="str">
        <f>_xlfn.IFNA(VLOOKUP(AL299,Tipologia!$A$44:$B$51,2,0),"")</f>
        <v/>
      </c>
      <c r="AT299" s="36" t="str">
        <f t="shared" si="49"/>
        <v xml:space="preserve">  </v>
      </c>
      <c r="AU299" s="36" t="str">
        <f t="shared" si="50"/>
        <v/>
      </c>
      <c r="AV299" s="36" t="str">
        <f t="shared" si="51"/>
        <v/>
      </c>
      <c r="AW299" s="57" t="str">
        <f t="shared" si="52"/>
        <v/>
      </c>
      <c r="AX299" s="37" t="str">
        <f>_xlfn.IFNA(VLOOKUP(AF299,Tipologia!$B$3:$H$17,4,FALSE),"")</f>
        <v/>
      </c>
      <c r="AY299" s="37" t="str">
        <f t="shared" si="53"/>
        <v/>
      </c>
      <c r="AZ299" s="38" t="str">
        <f>_xlfn.IFNA(VLOOKUP(AF299,Tipologia!$B$3:$H$17,3,FALSE),"")</f>
        <v/>
      </c>
      <c r="BA299" s="38" t="str">
        <f>IFERROR(VLOOKUP(AF299,Tipologia!$B$3:$H$17,5,FALSE),"")</f>
        <v/>
      </c>
      <c r="BB299" s="38" t="str">
        <f>IFERROR(VLOOKUP(AF299,Tipologia!$B$3:$H$17,6,0),"")</f>
        <v/>
      </c>
      <c r="BC299" s="44"/>
      <c r="BD299" s="60"/>
      <c r="BE299" s="44"/>
      <c r="BF299" s="39"/>
      <c r="BG299" s="39"/>
      <c r="BH299" s="102"/>
    </row>
    <row r="300" spans="1:60" ht="90" customHeight="1" x14ac:dyDescent="0.2">
      <c r="A300" s="130" t="str">
        <f t="shared" si="54"/>
        <v/>
      </c>
      <c r="B300" s="44"/>
      <c r="C300" s="34"/>
      <c r="D300" s="34"/>
      <c r="E300" s="34"/>
      <c r="F300" s="34"/>
      <c r="G300" s="44"/>
      <c r="H300" s="59"/>
      <c r="I300" s="59"/>
      <c r="J300" s="44"/>
      <c r="K300" s="44"/>
      <c r="L300" s="44"/>
      <c r="M300" s="44"/>
      <c r="N300" s="44"/>
      <c r="O300" s="44"/>
      <c r="P300" s="63"/>
      <c r="Q300" s="129"/>
      <c r="R300" s="60"/>
      <c r="S300" s="44"/>
      <c r="T300" s="44"/>
      <c r="U300" s="44"/>
      <c r="V300" s="60"/>
      <c r="W300" s="60"/>
      <c r="X300" s="44"/>
      <c r="Y300" s="44"/>
      <c r="Z300" s="44"/>
      <c r="AA300" s="44"/>
      <c r="AB300" s="44"/>
      <c r="AC300" s="44"/>
      <c r="AD300" s="44"/>
      <c r="AE300" s="34"/>
      <c r="AF300" s="34"/>
      <c r="AG300" s="34"/>
      <c r="AH300" s="58" t="str">
        <f t="shared" si="44"/>
        <v xml:space="preserve">  </v>
      </c>
      <c r="AI300" s="55"/>
      <c r="AJ300" s="58" t="str">
        <f t="shared" si="45"/>
        <v/>
      </c>
      <c r="AK300" s="34"/>
      <c r="AL300" s="35"/>
      <c r="AM300" s="58" t="str">
        <f t="shared" si="46"/>
        <v/>
      </c>
      <c r="AN300" s="36" t="str">
        <f>_xlfn.IFNA(VLOOKUP($AF300,Tipologia!$B$3:$H$17,2,FALSE),"")</f>
        <v/>
      </c>
      <c r="AO300" s="36" t="str">
        <f t="shared" si="47"/>
        <v/>
      </c>
      <c r="AP300" s="36" t="str">
        <f>_xlfn.IFNA(VLOOKUP(AG300,Tipologia!$A$20:$C$24,3,0),"")</f>
        <v/>
      </c>
      <c r="AQ300" s="36" t="str">
        <f t="shared" si="48"/>
        <v/>
      </c>
      <c r="AR300" s="36" t="str">
        <f>_xlfn.IFNA(VLOOKUP($AK300,Tipologia!$A$36:$B$40,2,FALSE),"")</f>
        <v/>
      </c>
      <c r="AS300" s="36" t="str">
        <f>_xlfn.IFNA(VLOOKUP(AL300,Tipologia!$A$44:$B$51,2,0),"")</f>
        <v/>
      </c>
      <c r="AT300" s="36" t="str">
        <f t="shared" si="49"/>
        <v xml:space="preserve">  </v>
      </c>
      <c r="AU300" s="36" t="str">
        <f t="shared" si="50"/>
        <v/>
      </c>
      <c r="AV300" s="36" t="str">
        <f t="shared" si="51"/>
        <v/>
      </c>
      <c r="AW300" s="57" t="str">
        <f t="shared" si="52"/>
        <v/>
      </c>
      <c r="AX300" s="37" t="str">
        <f>_xlfn.IFNA(VLOOKUP(AF300,Tipologia!$B$3:$H$17,4,FALSE),"")</f>
        <v/>
      </c>
      <c r="AY300" s="37" t="str">
        <f t="shared" si="53"/>
        <v/>
      </c>
      <c r="AZ300" s="38" t="str">
        <f>_xlfn.IFNA(VLOOKUP(AF300,Tipologia!$B$3:$H$17,3,FALSE),"")</f>
        <v/>
      </c>
      <c r="BA300" s="38" t="str">
        <f>IFERROR(VLOOKUP(AF300,Tipologia!$B$3:$H$17,5,FALSE),"")</f>
        <v/>
      </c>
      <c r="BB300" s="38" t="str">
        <f>IFERROR(VLOOKUP(AF300,Tipologia!$B$3:$H$17,6,0),"")</f>
        <v/>
      </c>
      <c r="BC300" s="44"/>
      <c r="BD300" s="60"/>
      <c r="BE300" s="44"/>
      <c r="BF300" s="39"/>
      <c r="BG300" s="39"/>
      <c r="BH300" s="102"/>
    </row>
    <row r="301" spans="1:60" ht="90" customHeight="1" x14ac:dyDescent="0.2">
      <c r="A301" s="130" t="str">
        <f t="shared" si="54"/>
        <v/>
      </c>
      <c r="B301" s="44"/>
      <c r="C301" s="34"/>
      <c r="D301" s="34"/>
      <c r="E301" s="34"/>
      <c r="F301" s="34"/>
      <c r="G301" s="44"/>
      <c r="H301" s="59"/>
      <c r="I301" s="59"/>
      <c r="J301" s="44"/>
      <c r="K301" s="44"/>
      <c r="L301" s="44"/>
      <c r="M301" s="44"/>
      <c r="N301" s="44"/>
      <c r="O301" s="44"/>
      <c r="P301" s="63"/>
      <c r="Q301" s="129"/>
      <c r="R301" s="60"/>
      <c r="S301" s="44"/>
      <c r="T301" s="44"/>
      <c r="U301" s="44"/>
      <c r="V301" s="60"/>
      <c r="W301" s="60"/>
      <c r="X301" s="44"/>
      <c r="Y301" s="44"/>
      <c r="Z301" s="44"/>
      <c r="AA301" s="44"/>
      <c r="AB301" s="44"/>
      <c r="AC301" s="44"/>
      <c r="AD301" s="44"/>
      <c r="AE301" s="34"/>
      <c r="AF301" s="34"/>
      <c r="AG301" s="34"/>
      <c r="AH301" s="58" t="str">
        <f t="shared" si="44"/>
        <v xml:space="preserve">  </v>
      </c>
      <c r="AI301" s="55"/>
      <c r="AJ301" s="58" t="str">
        <f t="shared" si="45"/>
        <v/>
      </c>
      <c r="AK301" s="34"/>
      <c r="AL301" s="35"/>
      <c r="AM301" s="58" t="str">
        <f t="shared" si="46"/>
        <v/>
      </c>
      <c r="AN301" s="36" t="str">
        <f>_xlfn.IFNA(VLOOKUP($AF301,Tipologia!$B$3:$H$17,2,FALSE),"")</f>
        <v/>
      </c>
      <c r="AO301" s="36" t="str">
        <f t="shared" si="47"/>
        <v/>
      </c>
      <c r="AP301" s="36" t="str">
        <f>_xlfn.IFNA(VLOOKUP(AG301,Tipologia!$A$20:$C$24,3,0),"")</f>
        <v/>
      </c>
      <c r="AQ301" s="36" t="str">
        <f t="shared" si="48"/>
        <v/>
      </c>
      <c r="AR301" s="36" t="str">
        <f>_xlfn.IFNA(VLOOKUP($AK301,Tipologia!$A$36:$B$40,2,FALSE),"")</f>
        <v/>
      </c>
      <c r="AS301" s="36" t="str">
        <f>_xlfn.IFNA(VLOOKUP(AL301,Tipologia!$A$44:$B$51,2,0),"")</f>
        <v/>
      </c>
      <c r="AT301" s="36" t="str">
        <f t="shared" si="49"/>
        <v xml:space="preserve">  </v>
      </c>
      <c r="AU301" s="36" t="str">
        <f t="shared" si="50"/>
        <v/>
      </c>
      <c r="AV301" s="36" t="str">
        <f t="shared" si="51"/>
        <v/>
      </c>
      <c r="AW301" s="57" t="str">
        <f t="shared" si="52"/>
        <v/>
      </c>
      <c r="AX301" s="37" t="str">
        <f>_xlfn.IFNA(VLOOKUP(AF301,Tipologia!$B$3:$H$17,4,FALSE),"")</f>
        <v/>
      </c>
      <c r="AY301" s="37" t="str">
        <f t="shared" si="53"/>
        <v/>
      </c>
      <c r="AZ301" s="38" t="str">
        <f>_xlfn.IFNA(VLOOKUP(AF301,Tipologia!$B$3:$H$17,3,FALSE),"")</f>
        <v/>
      </c>
      <c r="BA301" s="38" t="str">
        <f>IFERROR(VLOOKUP(AF301,Tipologia!$B$3:$H$17,5,FALSE),"")</f>
        <v/>
      </c>
      <c r="BB301" s="38" t="str">
        <f>IFERROR(VLOOKUP(AF301,Tipologia!$B$3:$H$17,6,0),"")</f>
        <v/>
      </c>
      <c r="BC301" s="44"/>
      <c r="BD301" s="60"/>
      <c r="BE301" s="44"/>
      <c r="BF301" s="39"/>
      <c r="BG301" s="39"/>
      <c r="BH301" s="102"/>
    </row>
    <row r="302" spans="1:60" ht="90" customHeight="1" x14ac:dyDescent="0.2">
      <c r="A302" s="130" t="str">
        <f t="shared" si="54"/>
        <v/>
      </c>
      <c r="B302" s="44"/>
      <c r="C302" s="34"/>
      <c r="D302" s="34"/>
      <c r="E302" s="34"/>
      <c r="F302" s="34"/>
      <c r="G302" s="44"/>
      <c r="H302" s="59"/>
      <c r="I302" s="59"/>
      <c r="J302" s="44"/>
      <c r="K302" s="44"/>
      <c r="L302" s="44"/>
      <c r="M302" s="44"/>
      <c r="N302" s="44"/>
      <c r="O302" s="44"/>
      <c r="P302" s="63"/>
      <c r="Q302" s="129"/>
      <c r="R302" s="60"/>
      <c r="S302" s="44"/>
      <c r="T302" s="44"/>
      <c r="U302" s="44"/>
      <c r="V302" s="60"/>
      <c r="W302" s="60"/>
      <c r="X302" s="44"/>
      <c r="Y302" s="44"/>
      <c r="Z302" s="44"/>
      <c r="AA302" s="44"/>
      <c r="AB302" s="44"/>
      <c r="AC302" s="44"/>
      <c r="AD302" s="44"/>
      <c r="AE302" s="34"/>
      <c r="AF302" s="34"/>
      <c r="AG302" s="34"/>
      <c r="AH302" s="58" t="str">
        <f t="shared" si="44"/>
        <v xml:space="preserve">  </v>
      </c>
      <c r="AI302" s="55"/>
      <c r="AJ302" s="58" t="str">
        <f t="shared" si="45"/>
        <v/>
      </c>
      <c r="AK302" s="34"/>
      <c r="AL302" s="35"/>
      <c r="AM302" s="58" t="str">
        <f t="shared" si="46"/>
        <v/>
      </c>
      <c r="AN302" s="36" t="str">
        <f>_xlfn.IFNA(VLOOKUP($AF302,Tipologia!$B$3:$H$17,2,FALSE),"")</f>
        <v/>
      </c>
      <c r="AO302" s="36" t="str">
        <f t="shared" si="47"/>
        <v/>
      </c>
      <c r="AP302" s="36" t="str">
        <f>_xlfn.IFNA(VLOOKUP(AG302,Tipologia!$A$20:$C$24,3,0),"")</f>
        <v/>
      </c>
      <c r="AQ302" s="36" t="str">
        <f t="shared" si="48"/>
        <v/>
      </c>
      <c r="AR302" s="36" t="str">
        <f>_xlfn.IFNA(VLOOKUP($AK302,Tipologia!$A$36:$B$40,2,FALSE),"")</f>
        <v/>
      </c>
      <c r="AS302" s="36" t="str">
        <f>_xlfn.IFNA(VLOOKUP(AL302,Tipologia!$A$44:$B$51,2,0),"")</f>
        <v/>
      </c>
      <c r="AT302" s="36" t="str">
        <f t="shared" si="49"/>
        <v xml:space="preserve">  </v>
      </c>
      <c r="AU302" s="36" t="str">
        <f t="shared" si="50"/>
        <v/>
      </c>
      <c r="AV302" s="36" t="str">
        <f t="shared" si="51"/>
        <v/>
      </c>
      <c r="AW302" s="57" t="str">
        <f t="shared" si="52"/>
        <v/>
      </c>
      <c r="AX302" s="37" t="str">
        <f>_xlfn.IFNA(VLOOKUP(AF302,Tipologia!$B$3:$H$17,4,FALSE),"")</f>
        <v/>
      </c>
      <c r="AY302" s="37" t="str">
        <f t="shared" si="53"/>
        <v/>
      </c>
      <c r="AZ302" s="38" t="str">
        <f>_xlfn.IFNA(VLOOKUP(AF302,Tipologia!$B$3:$H$17,3,FALSE),"")</f>
        <v/>
      </c>
      <c r="BA302" s="38" t="str">
        <f>IFERROR(VLOOKUP(AF302,Tipologia!$B$3:$H$17,5,FALSE),"")</f>
        <v/>
      </c>
      <c r="BB302" s="38" t="str">
        <f>IFERROR(VLOOKUP(AF302,Tipologia!$B$3:$H$17,6,0),"")</f>
        <v/>
      </c>
      <c r="BC302" s="44"/>
      <c r="BD302" s="60"/>
      <c r="BE302" s="44"/>
      <c r="BF302" s="39"/>
      <c r="BG302" s="39"/>
      <c r="BH302" s="102"/>
    </row>
    <row r="303" spans="1:60" ht="90" customHeight="1" x14ac:dyDescent="0.2">
      <c r="A303" s="130" t="str">
        <f t="shared" si="54"/>
        <v/>
      </c>
      <c r="B303" s="44"/>
      <c r="C303" s="34"/>
      <c r="D303" s="34"/>
      <c r="E303" s="34"/>
      <c r="F303" s="34"/>
      <c r="G303" s="44"/>
      <c r="H303" s="59"/>
      <c r="I303" s="59"/>
      <c r="J303" s="44"/>
      <c r="K303" s="44"/>
      <c r="L303" s="44"/>
      <c r="M303" s="44"/>
      <c r="N303" s="44"/>
      <c r="O303" s="44"/>
      <c r="P303" s="63"/>
      <c r="Q303" s="129"/>
      <c r="R303" s="60"/>
      <c r="S303" s="44"/>
      <c r="T303" s="44"/>
      <c r="U303" s="44"/>
      <c r="V303" s="60"/>
      <c r="W303" s="60"/>
      <c r="X303" s="44"/>
      <c r="Y303" s="44"/>
      <c r="Z303" s="44"/>
      <c r="AA303" s="44"/>
      <c r="AB303" s="44"/>
      <c r="AC303" s="44"/>
      <c r="AD303" s="44"/>
      <c r="AE303" s="34"/>
      <c r="AF303" s="34"/>
      <c r="AG303" s="34"/>
      <c r="AH303" s="58" t="str">
        <f t="shared" si="44"/>
        <v xml:space="preserve">  </v>
      </c>
      <c r="AI303" s="55"/>
      <c r="AJ303" s="58" t="str">
        <f t="shared" si="45"/>
        <v/>
      </c>
      <c r="AK303" s="34"/>
      <c r="AL303" s="35"/>
      <c r="AM303" s="58" t="str">
        <f t="shared" si="46"/>
        <v/>
      </c>
      <c r="AN303" s="36" t="str">
        <f>_xlfn.IFNA(VLOOKUP($AF303,Tipologia!$B$3:$H$17,2,FALSE),"")</f>
        <v/>
      </c>
      <c r="AO303" s="36" t="str">
        <f t="shared" si="47"/>
        <v/>
      </c>
      <c r="AP303" s="36" t="str">
        <f>_xlfn.IFNA(VLOOKUP(AG303,Tipologia!$A$20:$C$24,3,0),"")</f>
        <v/>
      </c>
      <c r="AQ303" s="36" t="str">
        <f t="shared" si="48"/>
        <v/>
      </c>
      <c r="AR303" s="36" t="str">
        <f>_xlfn.IFNA(VLOOKUP($AK303,Tipologia!$A$36:$B$40,2,FALSE),"")</f>
        <v/>
      </c>
      <c r="AS303" s="36" t="str">
        <f>_xlfn.IFNA(VLOOKUP(AL303,Tipologia!$A$44:$B$51,2,0),"")</f>
        <v/>
      </c>
      <c r="AT303" s="36" t="str">
        <f t="shared" si="49"/>
        <v xml:space="preserve">  </v>
      </c>
      <c r="AU303" s="36" t="str">
        <f t="shared" si="50"/>
        <v/>
      </c>
      <c r="AV303" s="36" t="str">
        <f t="shared" si="51"/>
        <v/>
      </c>
      <c r="AW303" s="57" t="str">
        <f t="shared" si="52"/>
        <v/>
      </c>
      <c r="AX303" s="37" t="str">
        <f>_xlfn.IFNA(VLOOKUP(AF303,Tipologia!$B$3:$H$17,4,FALSE),"")</f>
        <v/>
      </c>
      <c r="AY303" s="37" t="str">
        <f t="shared" si="53"/>
        <v/>
      </c>
      <c r="AZ303" s="38" t="str">
        <f>_xlfn.IFNA(VLOOKUP(AF303,Tipologia!$B$3:$H$17,3,FALSE),"")</f>
        <v/>
      </c>
      <c r="BA303" s="38" t="str">
        <f>IFERROR(VLOOKUP(AF303,Tipologia!$B$3:$H$17,5,FALSE),"")</f>
        <v/>
      </c>
      <c r="BB303" s="38" t="str">
        <f>IFERROR(VLOOKUP(AF303,Tipologia!$B$3:$H$17,6,0),"")</f>
        <v/>
      </c>
      <c r="BC303" s="44"/>
      <c r="BD303" s="60"/>
      <c r="BE303" s="44"/>
      <c r="BF303" s="39"/>
      <c r="BG303" s="39"/>
      <c r="BH303" s="102"/>
    </row>
    <row r="304" spans="1:60" ht="90" customHeight="1" x14ac:dyDescent="0.2">
      <c r="A304" s="130" t="str">
        <f t="shared" si="54"/>
        <v/>
      </c>
      <c r="B304" s="44"/>
      <c r="C304" s="34"/>
      <c r="D304" s="34"/>
      <c r="E304" s="34"/>
      <c r="F304" s="34"/>
      <c r="G304" s="44"/>
      <c r="H304" s="59"/>
      <c r="I304" s="59"/>
      <c r="J304" s="44"/>
      <c r="K304" s="44"/>
      <c r="L304" s="44"/>
      <c r="M304" s="44"/>
      <c r="N304" s="44"/>
      <c r="O304" s="44"/>
      <c r="P304" s="63"/>
      <c r="Q304" s="129"/>
      <c r="R304" s="60"/>
      <c r="S304" s="44"/>
      <c r="T304" s="44"/>
      <c r="U304" s="44"/>
      <c r="V304" s="60"/>
      <c r="W304" s="60"/>
      <c r="X304" s="44"/>
      <c r="Y304" s="44"/>
      <c r="Z304" s="44"/>
      <c r="AA304" s="44"/>
      <c r="AB304" s="44"/>
      <c r="AC304" s="44"/>
      <c r="AD304" s="44"/>
      <c r="AE304" s="34"/>
      <c r="AF304" s="34"/>
      <c r="AG304" s="34"/>
      <c r="AH304" s="58" t="str">
        <f t="shared" si="44"/>
        <v xml:space="preserve">  </v>
      </c>
      <c r="AI304" s="55"/>
      <c r="AJ304" s="58" t="str">
        <f t="shared" si="45"/>
        <v/>
      </c>
      <c r="AK304" s="34"/>
      <c r="AL304" s="35"/>
      <c r="AM304" s="58" t="str">
        <f t="shared" si="46"/>
        <v/>
      </c>
      <c r="AN304" s="36" t="str">
        <f>_xlfn.IFNA(VLOOKUP($AF304,Tipologia!$B$3:$H$17,2,FALSE),"")</f>
        <v/>
      </c>
      <c r="AO304" s="36" t="str">
        <f t="shared" si="47"/>
        <v/>
      </c>
      <c r="AP304" s="36" t="str">
        <f>_xlfn.IFNA(VLOOKUP(AG304,Tipologia!$A$20:$C$24,3,0),"")</f>
        <v/>
      </c>
      <c r="AQ304" s="36" t="str">
        <f t="shared" si="48"/>
        <v/>
      </c>
      <c r="AR304" s="36" t="str">
        <f>_xlfn.IFNA(VLOOKUP($AK304,Tipologia!$A$36:$B$40,2,FALSE),"")</f>
        <v/>
      </c>
      <c r="AS304" s="36" t="str">
        <f>_xlfn.IFNA(VLOOKUP(AL304,Tipologia!$A$44:$B$51,2,0),"")</f>
        <v/>
      </c>
      <c r="AT304" s="36" t="str">
        <f t="shared" si="49"/>
        <v xml:space="preserve">  </v>
      </c>
      <c r="AU304" s="36" t="str">
        <f t="shared" si="50"/>
        <v/>
      </c>
      <c r="AV304" s="36" t="str">
        <f t="shared" si="51"/>
        <v/>
      </c>
      <c r="AW304" s="57" t="str">
        <f t="shared" si="52"/>
        <v/>
      </c>
      <c r="AX304" s="37" t="str">
        <f>_xlfn.IFNA(VLOOKUP(AF304,Tipologia!$B$3:$H$17,4,FALSE),"")</f>
        <v/>
      </c>
      <c r="AY304" s="37" t="str">
        <f t="shared" si="53"/>
        <v/>
      </c>
      <c r="AZ304" s="38" t="str">
        <f>_xlfn.IFNA(VLOOKUP(AF304,Tipologia!$B$3:$H$17,3,FALSE),"")</f>
        <v/>
      </c>
      <c r="BA304" s="38" t="str">
        <f>IFERROR(VLOOKUP(AF304,Tipologia!$B$3:$H$17,5,FALSE),"")</f>
        <v/>
      </c>
      <c r="BB304" s="38" t="str">
        <f>IFERROR(VLOOKUP(AF304,Tipologia!$B$3:$H$17,6,0),"")</f>
        <v/>
      </c>
      <c r="BC304" s="44"/>
      <c r="BD304" s="60"/>
      <c r="BE304" s="44"/>
      <c r="BF304" s="39"/>
      <c r="BG304" s="39"/>
      <c r="BH304" s="102"/>
    </row>
    <row r="305" spans="1:60" ht="90" customHeight="1" x14ac:dyDescent="0.2">
      <c r="A305" s="130" t="str">
        <f t="shared" si="54"/>
        <v/>
      </c>
      <c r="B305" s="44"/>
      <c r="C305" s="34"/>
      <c r="D305" s="34"/>
      <c r="E305" s="34"/>
      <c r="F305" s="34"/>
      <c r="G305" s="44"/>
      <c r="H305" s="59"/>
      <c r="I305" s="59"/>
      <c r="J305" s="44"/>
      <c r="K305" s="44"/>
      <c r="L305" s="44"/>
      <c r="M305" s="44"/>
      <c r="N305" s="44"/>
      <c r="O305" s="44"/>
      <c r="P305" s="63"/>
      <c r="Q305" s="129"/>
      <c r="R305" s="60"/>
      <c r="S305" s="44"/>
      <c r="T305" s="44"/>
      <c r="U305" s="44"/>
      <c r="V305" s="60"/>
      <c r="W305" s="60"/>
      <c r="X305" s="44"/>
      <c r="Y305" s="44"/>
      <c r="Z305" s="44"/>
      <c r="AA305" s="44"/>
      <c r="AB305" s="44"/>
      <c r="AC305" s="44"/>
      <c r="AD305" s="44"/>
      <c r="AE305" s="34"/>
      <c r="AF305" s="34"/>
      <c r="AG305" s="34"/>
      <c r="AH305" s="58" t="str">
        <f t="shared" si="44"/>
        <v xml:space="preserve">  </v>
      </c>
      <c r="AI305" s="55"/>
      <c r="AJ305" s="58" t="str">
        <f t="shared" si="45"/>
        <v/>
      </c>
      <c r="AK305" s="34"/>
      <c r="AL305" s="35"/>
      <c r="AM305" s="58" t="str">
        <f t="shared" si="46"/>
        <v/>
      </c>
      <c r="AN305" s="36" t="str">
        <f>_xlfn.IFNA(VLOOKUP($AF305,Tipologia!$B$3:$H$17,2,FALSE),"")</f>
        <v/>
      </c>
      <c r="AO305" s="36" t="str">
        <f t="shared" si="47"/>
        <v/>
      </c>
      <c r="AP305" s="36" t="str">
        <f>_xlfn.IFNA(VLOOKUP(AG305,Tipologia!$A$20:$C$24,3,0),"")</f>
        <v/>
      </c>
      <c r="AQ305" s="36" t="str">
        <f t="shared" si="48"/>
        <v/>
      </c>
      <c r="AR305" s="36" t="str">
        <f>_xlfn.IFNA(VLOOKUP($AK305,Tipologia!$A$36:$B$40,2,FALSE),"")</f>
        <v/>
      </c>
      <c r="AS305" s="36" t="str">
        <f>_xlfn.IFNA(VLOOKUP(AL305,Tipologia!$A$44:$B$51,2,0),"")</f>
        <v/>
      </c>
      <c r="AT305" s="36" t="str">
        <f t="shared" si="49"/>
        <v xml:space="preserve">  </v>
      </c>
      <c r="AU305" s="36" t="str">
        <f t="shared" si="50"/>
        <v/>
      </c>
      <c r="AV305" s="36" t="str">
        <f t="shared" si="51"/>
        <v/>
      </c>
      <c r="AW305" s="57" t="str">
        <f t="shared" si="52"/>
        <v/>
      </c>
      <c r="AX305" s="37" t="str">
        <f>_xlfn.IFNA(VLOOKUP(AF305,Tipologia!$B$3:$H$17,4,FALSE),"")</f>
        <v/>
      </c>
      <c r="AY305" s="37" t="str">
        <f t="shared" si="53"/>
        <v/>
      </c>
      <c r="AZ305" s="38" t="str">
        <f>_xlfn.IFNA(VLOOKUP(AF305,Tipologia!$B$3:$H$17,3,FALSE),"")</f>
        <v/>
      </c>
      <c r="BA305" s="38" t="str">
        <f>IFERROR(VLOOKUP(AF305,Tipologia!$B$3:$H$17,5,FALSE),"")</f>
        <v/>
      </c>
      <c r="BB305" s="38" t="str">
        <f>IFERROR(VLOOKUP(AF305,Tipologia!$B$3:$H$17,6,0),"")</f>
        <v/>
      </c>
      <c r="BC305" s="44"/>
      <c r="BD305" s="60"/>
      <c r="BE305" s="44"/>
      <c r="BF305" s="39"/>
      <c r="BG305" s="39"/>
      <c r="BH305" s="102"/>
    </row>
    <row r="306" spans="1:60" ht="90" customHeight="1" x14ac:dyDescent="0.2">
      <c r="A306" s="130" t="str">
        <f t="shared" si="54"/>
        <v/>
      </c>
      <c r="B306" s="44"/>
      <c r="C306" s="34"/>
      <c r="D306" s="34"/>
      <c r="E306" s="34"/>
      <c r="F306" s="34"/>
      <c r="G306" s="44"/>
      <c r="H306" s="59"/>
      <c r="I306" s="59"/>
      <c r="J306" s="44"/>
      <c r="K306" s="44"/>
      <c r="L306" s="44"/>
      <c r="M306" s="44"/>
      <c r="N306" s="44"/>
      <c r="O306" s="44"/>
      <c r="P306" s="63"/>
      <c r="Q306" s="129"/>
      <c r="R306" s="60"/>
      <c r="S306" s="44"/>
      <c r="T306" s="44"/>
      <c r="U306" s="44"/>
      <c r="V306" s="60"/>
      <c r="W306" s="60"/>
      <c r="X306" s="44"/>
      <c r="Y306" s="44"/>
      <c r="Z306" s="44"/>
      <c r="AA306" s="44"/>
      <c r="AB306" s="44"/>
      <c r="AC306" s="44"/>
      <c r="AD306" s="44"/>
      <c r="AE306" s="34"/>
      <c r="AF306" s="34"/>
      <c r="AG306" s="34"/>
      <c r="AH306" s="58" t="str">
        <f t="shared" si="44"/>
        <v xml:space="preserve">  </v>
      </c>
      <c r="AI306" s="55"/>
      <c r="AJ306" s="58" t="str">
        <f t="shared" si="45"/>
        <v/>
      </c>
      <c r="AK306" s="34"/>
      <c r="AL306" s="35"/>
      <c r="AM306" s="58" t="str">
        <f t="shared" si="46"/>
        <v/>
      </c>
      <c r="AN306" s="36" t="str">
        <f>_xlfn.IFNA(VLOOKUP($AF306,Tipologia!$B$3:$H$17,2,FALSE),"")</f>
        <v/>
      </c>
      <c r="AO306" s="36" t="str">
        <f t="shared" si="47"/>
        <v/>
      </c>
      <c r="AP306" s="36" t="str">
        <f>_xlfn.IFNA(VLOOKUP(AG306,Tipologia!$A$20:$C$24,3,0),"")</f>
        <v/>
      </c>
      <c r="AQ306" s="36" t="str">
        <f t="shared" si="48"/>
        <v/>
      </c>
      <c r="AR306" s="36" t="str">
        <f>_xlfn.IFNA(VLOOKUP($AK306,Tipologia!$A$36:$B$40,2,FALSE),"")</f>
        <v/>
      </c>
      <c r="AS306" s="36" t="str">
        <f>_xlfn.IFNA(VLOOKUP(AL306,Tipologia!$A$44:$B$51,2,0),"")</f>
        <v/>
      </c>
      <c r="AT306" s="36" t="str">
        <f t="shared" si="49"/>
        <v xml:space="preserve">  </v>
      </c>
      <c r="AU306" s="36" t="str">
        <f t="shared" si="50"/>
        <v/>
      </c>
      <c r="AV306" s="36" t="str">
        <f t="shared" si="51"/>
        <v/>
      </c>
      <c r="AW306" s="57" t="str">
        <f t="shared" si="52"/>
        <v/>
      </c>
      <c r="AX306" s="37" t="str">
        <f>_xlfn.IFNA(VLOOKUP(AF306,Tipologia!$B$3:$H$17,4,FALSE),"")</f>
        <v/>
      </c>
      <c r="AY306" s="37" t="str">
        <f t="shared" si="53"/>
        <v/>
      </c>
      <c r="AZ306" s="38" t="str">
        <f>_xlfn.IFNA(VLOOKUP(AF306,Tipologia!$B$3:$H$17,3,FALSE),"")</f>
        <v/>
      </c>
      <c r="BA306" s="38" t="str">
        <f>IFERROR(VLOOKUP(AF306,Tipologia!$B$3:$H$17,5,FALSE),"")</f>
        <v/>
      </c>
      <c r="BB306" s="38" t="str">
        <f>IFERROR(VLOOKUP(AF306,Tipologia!$B$3:$H$17,6,0),"")</f>
        <v/>
      </c>
      <c r="BC306" s="44"/>
      <c r="BD306" s="60"/>
      <c r="BE306" s="44"/>
      <c r="BF306" s="39"/>
      <c r="BG306" s="39"/>
      <c r="BH306" s="102"/>
    </row>
    <row r="307" spans="1:60" ht="90" customHeight="1" x14ac:dyDescent="0.2">
      <c r="A307" s="130" t="str">
        <f t="shared" si="54"/>
        <v/>
      </c>
      <c r="B307" s="44"/>
      <c r="C307" s="34"/>
      <c r="D307" s="34"/>
      <c r="E307" s="34"/>
      <c r="F307" s="34"/>
      <c r="G307" s="44"/>
      <c r="H307" s="59"/>
      <c r="I307" s="59"/>
      <c r="J307" s="44"/>
      <c r="K307" s="44"/>
      <c r="L307" s="44"/>
      <c r="M307" s="44"/>
      <c r="N307" s="44"/>
      <c r="O307" s="44"/>
      <c r="P307" s="63"/>
      <c r="Q307" s="129"/>
      <c r="R307" s="60"/>
      <c r="S307" s="44"/>
      <c r="T307" s="44"/>
      <c r="U307" s="44"/>
      <c r="V307" s="60"/>
      <c r="W307" s="60"/>
      <c r="X307" s="44"/>
      <c r="Y307" s="44"/>
      <c r="Z307" s="44"/>
      <c r="AA307" s="44"/>
      <c r="AB307" s="44"/>
      <c r="AC307" s="44"/>
      <c r="AD307" s="44"/>
      <c r="AE307" s="34"/>
      <c r="AF307" s="34"/>
      <c r="AG307" s="34"/>
      <c r="AH307" s="58" t="str">
        <f t="shared" si="44"/>
        <v xml:space="preserve">  </v>
      </c>
      <c r="AI307" s="55"/>
      <c r="AJ307" s="58" t="str">
        <f t="shared" si="45"/>
        <v/>
      </c>
      <c r="AK307" s="34"/>
      <c r="AL307" s="35"/>
      <c r="AM307" s="58" t="str">
        <f t="shared" si="46"/>
        <v/>
      </c>
      <c r="AN307" s="36" t="str">
        <f>_xlfn.IFNA(VLOOKUP($AF307,Tipologia!$B$3:$H$17,2,FALSE),"")</f>
        <v/>
      </c>
      <c r="AO307" s="36" t="str">
        <f t="shared" si="47"/>
        <v/>
      </c>
      <c r="AP307" s="36" t="str">
        <f>_xlfn.IFNA(VLOOKUP(AG307,Tipologia!$A$20:$C$24,3,0),"")</f>
        <v/>
      </c>
      <c r="AQ307" s="36" t="str">
        <f t="shared" si="48"/>
        <v/>
      </c>
      <c r="AR307" s="36" t="str">
        <f>_xlfn.IFNA(VLOOKUP($AK307,Tipologia!$A$36:$B$40,2,FALSE),"")</f>
        <v/>
      </c>
      <c r="AS307" s="36" t="str">
        <f>_xlfn.IFNA(VLOOKUP(AL307,Tipologia!$A$44:$B$51,2,0),"")</f>
        <v/>
      </c>
      <c r="AT307" s="36" t="str">
        <f t="shared" si="49"/>
        <v xml:space="preserve">  </v>
      </c>
      <c r="AU307" s="36" t="str">
        <f t="shared" si="50"/>
        <v/>
      </c>
      <c r="AV307" s="36" t="str">
        <f t="shared" si="51"/>
        <v/>
      </c>
      <c r="AW307" s="57" t="str">
        <f t="shared" si="52"/>
        <v/>
      </c>
      <c r="AX307" s="37" t="str">
        <f>_xlfn.IFNA(VLOOKUP(AF307,Tipologia!$B$3:$H$17,4,FALSE),"")</f>
        <v/>
      </c>
      <c r="AY307" s="37" t="str">
        <f t="shared" si="53"/>
        <v/>
      </c>
      <c r="AZ307" s="38" t="str">
        <f>_xlfn.IFNA(VLOOKUP(AF307,Tipologia!$B$3:$H$17,3,FALSE),"")</f>
        <v/>
      </c>
      <c r="BA307" s="38" t="str">
        <f>IFERROR(VLOOKUP(AF307,Tipologia!$B$3:$H$17,5,FALSE),"")</f>
        <v/>
      </c>
      <c r="BB307" s="38" t="str">
        <f>IFERROR(VLOOKUP(AF307,Tipologia!$B$3:$H$17,6,0),"")</f>
        <v/>
      </c>
      <c r="BC307" s="44"/>
      <c r="BD307" s="60"/>
      <c r="BE307" s="44"/>
      <c r="BF307" s="39"/>
      <c r="BG307" s="39"/>
      <c r="BH307" s="102"/>
    </row>
    <row r="308" spans="1:60" x14ac:dyDescent="0.2">
      <c r="A308" s="64"/>
    </row>
    <row r="309" spans="1:60" hidden="1" x14ac:dyDescent="0.2">
      <c r="A309" s="64"/>
    </row>
    <row r="310" spans="1:60" hidden="1" x14ac:dyDescent="0.2">
      <c r="A310" s="64"/>
    </row>
    <row r="311" spans="1:60" hidden="1" x14ac:dyDescent="0.2">
      <c r="A311" s="64"/>
    </row>
    <row r="312" spans="1:60" hidden="1" x14ac:dyDescent="0.2">
      <c r="A312" s="64"/>
    </row>
    <row r="313" spans="1:60" hidden="1" x14ac:dyDescent="0.2">
      <c r="A313" s="64"/>
    </row>
    <row r="314" spans="1:60" hidden="1" x14ac:dyDescent="0.2">
      <c r="A314" s="64"/>
    </row>
    <row r="315" spans="1:60" hidden="1" x14ac:dyDescent="0.2">
      <c r="A315" s="64"/>
    </row>
    <row r="316" spans="1:60" x14ac:dyDescent="0.2"/>
    <row r="317" spans="1:60" x14ac:dyDescent="0.2"/>
    <row r="318" spans="1:60" x14ac:dyDescent="0.2"/>
  </sheetData>
  <mergeCells count="11">
    <mergeCell ref="BF5:BG6"/>
    <mergeCell ref="A1:D2"/>
    <mergeCell ref="A3:D3"/>
    <mergeCell ref="AL6:AW6"/>
    <mergeCell ref="AF6:AH6"/>
    <mergeCell ref="AI6:AK6"/>
    <mergeCell ref="E1:BC1"/>
    <mergeCell ref="E2:BC2"/>
    <mergeCell ref="BD1:BG2"/>
    <mergeCell ref="E3:BC3"/>
    <mergeCell ref="BD3:BG3"/>
  </mergeCells>
  <conditionalFormatting sqref="AL8:AL307">
    <cfRule type="cellIs" dxfId="9" priority="27" operator="equal">
      <formula>5</formula>
    </cfRule>
    <cfRule type="cellIs" dxfId="8" priority="28" operator="equal">
      <formula>3</formula>
    </cfRule>
    <cfRule type="cellIs" dxfId="7" priority="29" operator="equal">
      <formula>1</formula>
    </cfRule>
    <cfRule type="containsBlanks" dxfId="6" priority="30">
      <formula>LEN(TRIM(AL8))=0</formula>
    </cfRule>
  </conditionalFormatting>
  <conditionalFormatting sqref="AW4:AW5 AW8:AW1048576">
    <cfRule type="containsText" dxfId="5" priority="24" operator="containsText" text="Medio">
      <formula>NOT(ISERROR(SEARCH("Medio",AW4)))</formula>
    </cfRule>
    <cfRule type="containsText" dxfId="4" priority="25" operator="containsText" text="Alto">
      <formula>NOT(ISERROR(SEARCH("Alto",AW4)))</formula>
    </cfRule>
    <cfRule type="containsText" dxfId="3" priority="26" operator="containsText" text="Bajo">
      <formula>NOT(ISERROR(SEARCH("Bajo",AW4)))</formula>
    </cfRule>
  </conditionalFormatting>
  <conditionalFormatting sqref="AW7">
    <cfRule type="containsText" dxfId="2" priority="2" stopIfTrue="1" operator="containsText" text="Medio">
      <formula>NOT(ISERROR(SEARCH("Medio",AW7)))</formula>
    </cfRule>
    <cfRule type="containsText" dxfId="1" priority="3" operator="containsText" text="Alto">
      <formula>NOT(ISERROR(SEARCH("Alto",AW7)))</formula>
    </cfRule>
    <cfRule type="containsText" dxfId="0" priority="4" operator="containsText" text="Bajo">
      <formula>NOT(ISERROR(SEARCH("Bajo",AW7)))</formula>
    </cfRule>
  </conditionalFormatting>
  <conditionalFormatting sqref="AW7:AW307">
    <cfRule type="containsBlanks" priority="1">
      <formula>LEN(TRIM(AW7))=0</formula>
    </cfRule>
  </conditionalFormatting>
  <dataValidations count="2">
    <dataValidation type="list" showInputMessage="1" showErrorMessage="1" sqref="D8:D307 C9:C307 C8" xr:uid="{FFA2753B-3828-4D0E-A8E9-5CCCD7C4DA08}">
      <formula1>INDIRECT(B8)</formula1>
    </dataValidation>
    <dataValidation type="list" allowBlank="1" showInputMessage="1" showErrorMessage="1" sqref="BC8:BC307" xr:uid="{F3331A01-B593-4F3C-8B3D-6BCE07AA08DA}">
      <formula1>INDIRECT(AX8)</formula1>
    </dataValidation>
  </dataValidations>
  <pageMargins left="0.70866141732283472" right="0.70866141732283472" top="0.74803149606299213" bottom="0.74803149606299213" header="0.31496062992125984" footer="0.31496062992125984"/>
  <pageSetup paperSize="9" scale="1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5" operator="equal" id="{00000000-000E-0000-0000-000001000000}">
            <xm:f>Datos!$B$2</xm:f>
            <x14:dxf>
              <font>
                <color theme="0"/>
              </font>
              <fill>
                <patternFill>
                  <bgColor rgb="FF4490C4"/>
                </patternFill>
              </fill>
            </x14:dxf>
          </x14:cfRule>
          <x14:cfRule type="cellIs" priority="6" operator="equal" id="{00000000-000E-0000-0000-000002000000}">
            <xm:f>Datos!$B$3</xm:f>
            <x14:dxf>
              <font>
                <color theme="0"/>
              </font>
              <fill>
                <patternFill>
                  <bgColor rgb="FF4490C4"/>
                </patternFill>
              </fill>
            </x14:dxf>
          </x14:cfRule>
          <x14:cfRule type="cellIs" priority="7" operator="equal" id="{00000000-000E-0000-0000-000003000000}">
            <xm:f>Datos!$B$4</xm:f>
            <x14:dxf>
              <font>
                <color theme="0"/>
              </font>
              <fill>
                <patternFill>
                  <bgColor rgb="FF4490C4"/>
                </patternFill>
              </fill>
            </x14:dxf>
          </x14:cfRule>
          <x14:cfRule type="cellIs" priority="8" operator="equal" id="{00000000-000E-0000-0000-000004000000}">
            <xm:f>Datos!$B$5</xm:f>
            <x14:dxf>
              <font>
                <color theme="0"/>
              </font>
              <fill>
                <patternFill>
                  <bgColor rgb="FF4490C4"/>
                </patternFill>
              </fill>
            </x14:dxf>
          </x14:cfRule>
          <x14:cfRule type="cellIs" priority="9" operator="equal" id="{00000000-000E-0000-0000-000005000000}">
            <xm:f>Datos!$B$6</xm:f>
            <x14:dxf>
              <font>
                <color theme="0"/>
              </font>
              <fill>
                <patternFill>
                  <bgColor rgb="FF4490C4"/>
                </patternFill>
              </fill>
            </x14:dxf>
          </x14:cfRule>
          <x14:cfRule type="cellIs" priority="10" operator="equal" id="{00000000-000E-0000-0000-000006000000}">
            <xm:f>Datos!$B$7</xm:f>
            <x14:dxf>
              <font>
                <color theme="0"/>
              </font>
              <fill>
                <patternFill>
                  <bgColor rgb="FF92D050"/>
                </patternFill>
              </fill>
            </x14:dxf>
          </x14:cfRule>
          <x14:cfRule type="cellIs" priority="11" operator="equal" id="{00000000-000E-0000-0000-000007000000}">
            <xm:f>Datos!$B$8</xm:f>
            <x14:dxf>
              <font>
                <color theme="0"/>
              </font>
              <fill>
                <patternFill>
                  <bgColor rgb="FF92D050"/>
                </patternFill>
              </fill>
            </x14:dxf>
          </x14:cfRule>
          <x14:cfRule type="cellIs" priority="12" operator="equal" id="{00000000-000E-0000-0000-000008000000}">
            <xm:f>Datos!$B$9</xm:f>
            <x14:dxf>
              <font>
                <color theme="0"/>
              </font>
              <fill>
                <patternFill>
                  <bgColor rgb="FF92D050"/>
                </patternFill>
              </fill>
            </x14:dxf>
          </x14:cfRule>
          <x14:cfRule type="cellIs" priority="13" operator="equal" id="{00000000-000E-0000-0000-000009000000}">
            <xm:f>Datos!$B$10</xm:f>
            <x14:dxf>
              <font>
                <color theme="0"/>
              </font>
              <fill>
                <patternFill>
                  <bgColor rgb="FFEE8036"/>
                </patternFill>
              </fill>
            </x14:dxf>
          </x14:cfRule>
          <x14:cfRule type="cellIs" priority="14" operator="equal" id="{00000000-000E-0000-0000-00000A000000}">
            <xm:f>Datos!$B$11</xm:f>
            <x14:dxf>
              <font>
                <color theme="0"/>
              </font>
              <fill>
                <patternFill>
                  <bgColor rgb="FFEE8036"/>
                </patternFill>
              </fill>
            </x14:dxf>
          </x14:cfRule>
          <x14:cfRule type="cellIs" priority="15" operator="equal" id="{00000000-000E-0000-0000-00000B000000}">
            <xm:f>Datos!$B$12</xm:f>
            <x14:dxf>
              <font>
                <color theme="0"/>
              </font>
              <fill>
                <patternFill>
                  <bgColor rgb="FFEE8036"/>
                </patternFill>
              </fill>
            </x14:dxf>
          </x14:cfRule>
          <x14:cfRule type="cellIs" priority="16" operator="equal" id="{00000000-000E-0000-0000-00000C000000}">
            <xm:f>Datos!$B$13</xm:f>
            <x14:dxf>
              <font>
                <color theme="0"/>
              </font>
              <fill>
                <patternFill>
                  <bgColor rgb="FFEE8036"/>
                </patternFill>
              </fill>
            </x14:dxf>
          </x14:cfRule>
          <x14:cfRule type="cellIs" priority="17" operator="equal" id="{00000000-000E-0000-0000-00000D000000}">
            <xm:f>Datos!$B$14</xm:f>
            <x14:dxf>
              <font>
                <color theme="0"/>
              </font>
              <fill>
                <patternFill>
                  <bgColor rgb="FFEE8036"/>
                </patternFill>
              </fill>
            </x14:dxf>
          </x14:cfRule>
          <x14:cfRule type="cellIs" priority="18" operator="equal" id="{00000000-000E-0000-0000-00000E000000}">
            <xm:f>Datos!$B$15</xm:f>
            <x14:dxf>
              <font>
                <color theme="0"/>
              </font>
              <fill>
                <patternFill>
                  <bgColor rgb="FFEE8036"/>
                </patternFill>
              </fill>
            </x14:dxf>
          </x14:cfRule>
          <x14:cfRule type="cellIs" priority="19" operator="equal" id="{00000000-000E-0000-0000-00000F000000}">
            <xm:f>Datos!$B$16</xm:f>
            <x14:dxf>
              <font>
                <color theme="0"/>
              </font>
              <fill>
                <patternFill>
                  <bgColor rgb="FFEE8036"/>
                </patternFill>
              </fill>
            </x14:dxf>
          </x14:cfRule>
          <x14:cfRule type="cellIs" priority="20" operator="equal" id="{00000000-000E-0000-0000-000010000000}">
            <xm:f>Datos!$B$17</xm:f>
            <x14:dxf>
              <font>
                <color theme="0"/>
              </font>
              <fill>
                <patternFill>
                  <bgColor rgb="FFEE8036"/>
                </patternFill>
              </fill>
            </x14:dxf>
          </x14:cfRule>
          <x14:cfRule type="cellIs" priority="21" operator="equal" id="{00000000-000E-0000-0000-000011000000}">
            <xm:f>Datos!$B$18</xm:f>
            <x14:dxf>
              <font>
                <color theme="0"/>
              </font>
              <fill>
                <patternFill>
                  <bgColor rgb="FFEE8036"/>
                </patternFill>
              </fill>
            </x14:dxf>
          </x14:cfRule>
          <xm:sqref>B5:B6 B8:B1048576</xm:sqref>
        </x14:conditionalFormatting>
        <x14:conditionalFormatting xmlns:xm="http://schemas.microsoft.com/office/excel/2006/main">
          <x14:cfRule type="cellIs" priority="22" operator="equal" id="{00000000-000E-0000-0000-000012000000}">
            <xm:f>Datos!$B$19</xm:f>
            <x14:dxf>
              <font>
                <color theme="0"/>
              </font>
              <fill>
                <patternFill>
                  <bgColor rgb="FF8D42C6"/>
                </patternFill>
              </fill>
            </x14:dxf>
          </x14:cfRule>
          <xm:sqref>B8:B307</xm:sqref>
        </x14:conditionalFormatting>
      </x14:conditionalFormattings>
    </ext>
    <ext xmlns:x14="http://schemas.microsoft.com/office/spreadsheetml/2009/9/main" uri="{CCE6A557-97BC-4b89-ADB6-D9C93CAAB3DF}">
      <x14:dataValidations xmlns:xm="http://schemas.microsoft.com/office/excel/2006/main" count="21">
        <x14:dataValidation type="list" allowBlank="1" showInputMessage="1" showErrorMessage="1" xr:uid="{00000000-0002-0000-0000-000002000000}">
          <x14:formula1>
            <xm:f>Datos!$AG$2:$AG$6</xm:f>
          </x14:formula1>
          <xm:sqref>AG8:AG307</xm:sqref>
        </x14:dataValidation>
        <x14:dataValidation type="list" allowBlank="1" showInputMessage="1" showErrorMessage="1" xr:uid="{00000000-0002-0000-0000-000004000000}">
          <x14:formula1>
            <xm:f>Datos!$AU$2:$AU$19</xm:f>
          </x14:formula1>
          <xm:sqref>BE8:BE307</xm:sqref>
        </x14:dataValidation>
        <x14:dataValidation type="list" allowBlank="1" showInputMessage="1" showErrorMessage="1" xr:uid="{00000000-0002-0000-0000-000006000000}">
          <x14:formula1>
            <xm:f>Datos!$J$2:$J$5</xm:f>
          </x14:formula1>
          <xm:sqref>J8:J307</xm:sqref>
        </x14:dataValidation>
        <x14:dataValidation type="list" allowBlank="1" showInputMessage="1" showErrorMessage="1" xr:uid="{00000000-0002-0000-0000-000007000000}">
          <x14:formula1>
            <xm:f>Datos!$K$2:$K$5</xm:f>
          </x14:formula1>
          <xm:sqref>K8:K307</xm:sqref>
        </x14:dataValidation>
        <x14:dataValidation type="list" allowBlank="1" showInputMessage="1" showErrorMessage="1" xr:uid="{00000000-0002-0000-0000-00000A000000}">
          <x14:formula1>
            <xm:f>Datos!$O$2:$O$5</xm:f>
          </x14:formula1>
          <xm:sqref>O8:O307</xm:sqref>
        </x14:dataValidation>
        <x14:dataValidation type="list" allowBlank="1" showInputMessage="1" showErrorMessage="1" xr:uid="{00000000-0002-0000-0000-00000B000000}">
          <x14:formula1>
            <xm:f>Datos!$R$2:$R$5</xm:f>
          </x14:formula1>
          <xm:sqref>R8:R307</xm:sqref>
        </x14:dataValidation>
        <x14:dataValidation type="list" allowBlank="1" showInputMessage="1" showErrorMessage="1" xr:uid="{00000000-0002-0000-0000-00000D000000}">
          <x14:formula1>
            <xm:f>Datos!$X$2:$X$4</xm:f>
          </x14:formula1>
          <xm:sqref>X8:X307</xm:sqref>
        </x14:dataValidation>
        <x14:dataValidation type="list" allowBlank="1" showInputMessage="1" showErrorMessage="1" xr:uid="{00000000-0002-0000-0000-00000E000000}">
          <x14:formula1>
            <xm:f>Datos!$Y$2:$Y$4</xm:f>
          </x14:formula1>
          <xm:sqref>Y8:Y307</xm:sqref>
        </x14:dataValidation>
        <x14:dataValidation type="list" allowBlank="1" showInputMessage="1" showErrorMessage="1" xr:uid="{00000000-0002-0000-0000-00000F000000}">
          <x14:formula1>
            <xm:f>Datos!$Z$2:$Z$4</xm:f>
          </x14:formula1>
          <xm:sqref>Z8:Z307</xm:sqref>
        </x14:dataValidation>
        <x14:dataValidation type="list" allowBlank="1" showInputMessage="1" showErrorMessage="1" xr:uid="{00000000-0002-0000-0000-000010000000}">
          <x14:formula1>
            <xm:f>Datos!$AA$2:$AA$4</xm:f>
          </x14:formula1>
          <xm:sqref>AA8:AA307</xm:sqref>
        </x14:dataValidation>
        <x14:dataValidation type="list" allowBlank="1" showInputMessage="1" showErrorMessage="1" xr:uid="{00000000-0002-0000-0000-000011000000}">
          <x14:formula1>
            <xm:f>Datos!$AB$2:$AB$4</xm:f>
          </x14:formula1>
          <xm:sqref>AB8:AC307</xm:sqref>
        </x14:dataValidation>
        <x14:dataValidation type="list" allowBlank="1" showInputMessage="1" showErrorMessage="1" xr:uid="{00000000-0002-0000-0000-000012000000}">
          <x14:formula1>
            <xm:f>Datos!$AC$2:$AC$4</xm:f>
          </x14:formula1>
          <xm:sqref>AD8:AD307</xm:sqref>
        </x14:dataValidation>
        <x14:dataValidation type="list" allowBlank="1" showInputMessage="1" showErrorMessage="1" xr:uid="{00000000-0002-0000-0000-000013000000}">
          <x14:formula1>
            <xm:f>Datos!$AF$2:$AF$15</xm:f>
          </x14:formula1>
          <xm:sqref>AF8:AF307</xm:sqref>
        </x14:dataValidation>
        <x14:dataValidation type="list" allowBlank="1" showInputMessage="1" showErrorMessage="1" xr:uid="{00000000-0002-0000-0000-000014000000}">
          <x14:formula1>
            <xm:f>Datos!$AI$2:$AI$4</xm:f>
          </x14:formula1>
          <xm:sqref>AI8:AI307</xm:sqref>
        </x14:dataValidation>
        <x14:dataValidation type="list" allowBlank="1" showInputMessage="1" showErrorMessage="1" xr:uid="{00000000-0002-0000-0000-000015000000}">
          <x14:formula1>
            <xm:f>Datos!$AK$2:$AK$6</xm:f>
          </x14:formula1>
          <xm:sqref>AK8:AK307</xm:sqref>
        </x14:dataValidation>
        <x14:dataValidation type="list" allowBlank="1" showInputMessage="1" showErrorMessage="1" xr:uid="{00000000-0002-0000-0000-000016000000}">
          <x14:formula1>
            <xm:f>Datos!$AL$2:$AL$9</xm:f>
          </x14:formula1>
          <xm:sqref>AL8:AL307</xm:sqref>
        </x14:dataValidation>
        <x14:dataValidation type="list" showInputMessage="1" showErrorMessage="1" xr:uid="{3488A872-855B-452B-B063-ED55ED4A45F8}">
          <x14:formula1>
            <xm:f>Datos!$G$2:$G$9</xm:f>
          </x14:formula1>
          <xm:sqref>G8:G307</xm:sqref>
        </x14:dataValidation>
        <x14:dataValidation type="list" allowBlank="1" showInputMessage="1" showErrorMessage="1" xr:uid="{C4F351EA-8E27-4AF7-90CC-119178A39DF6}">
          <x14:formula1>
            <xm:f>Datos!$AD$2:$AD$22</xm:f>
          </x14:formula1>
          <xm:sqref>AE8:AE307</xm:sqref>
        </x14:dataValidation>
        <x14:dataValidation type="list" allowBlank="1" showInputMessage="1" showErrorMessage="1" xr:uid="{54ADDDD2-AB26-4284-95CD-B49BD13C6BF1}">
          <x14:formula1>
            <xm:f>Datos!$S$2:$S$4</xm:f>
          </x14:formula1>
          <xm:sqref>S8:S307</xm:sqref>
        </x14:dataValidation>
        <x14:dataValidation type="list" allowBlank="1" showInputMessage="1" showErrorMessage="1" xr:uid="{243660ED-AE82-4CB3-B430-0793CBBC103F}">
          <x14:formula1>
            <xm:f>Datos!$Q$2:$Q$12</xm:f>
          </x14:formula1>
          <xm:sqref>Q8:Q307</xm:sqref>
        </x14:dataValidation>
        <x14:dataValidation type="list" allowBlank="1" showInputMessage="1" showErrorMessage="1" xr:uid="{BA00598B-568C-45A6-AEB0-987357876E78}">
          <x14:formula1>
            <xm:f>Hoja3!$U$1:$AN$1</xm:f>
          </x14:formula1>
          <xm:sqref>B8:B307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46E-797F-4C29-8685-8017159D7408}">
  <sheetPr codeName="Hoja5"/>
  <dimension ref="A1:AY83"/>
  <sheetViews>
    <sheetView topLeftCell="L1" workbookViewId="0">
      <selection activeCell="X4" sqref="X4"/>
    </sheetView>
  </sheetViews>
  <sheetFormatPr baseColWidth="10" defaultColWidth="11.42578125" defaultRowHeight="15" x14ac:dyDescent="0.25"/>
  <cols>
    <col min="1" max="1" width="21.42578125" style="7" customWidth="1"/>
    <col min="2" max="2" width="32.42578125" style="7" customWidth="1"/>
    <col min="3" max="3" width="36" style="7" customWidth="1"/>
    <col min="4" max="4" width="31.7109375" style="7" customWidth="1"/>
    <col min="5" max="5" width="13.42578125" style="7" customWidth="1"/>
    <col min="6" max="6" width="11.42578125" style="7"/>
    <col min="7" max="7" width="14.42578125" style="7" customWidth="1"/>
    <col min="8" max="8" width="11.42578125" style="7"/>
    <col min="9" max="9" width="14.140625" style="7" customWidth="1"/>
    <col min="10" max="11" width="11.42578125" style="7"/>
    <col min="12" max="13" width="14.85546875" style="7" customWidth="1"/>
    <col min="14" max="18" width="11.42578125" style="7"/>
    <col min="19" max="19" width="11.85546875" style="7" bestFit="1" customWidth="1"/>
    <col min="20" max="29" width="11.42578125" style="7"/>
    <col min="30" max="30" width="39.7109375" style="7" customWidth="1"/>
    <col min="31" max="31" width="11.42578125" style="7"/>
    <col min="32" max="32" width="39.85546875" style="7" customWidth="1"/>
    <col min="33" max="33" width="16.42578125" style="7" customWidth="1"/>
    <col min="34" max="34" width="17.140625" style="7" customWidth="1"/>
    <col min="35" max="35" width="70.42578125" style="7" customWidth="1"/>
    <col min="36" max="36" width="11.42578125" style="7"/>
    <col min="37" max="37" width="20.7109375" style="7" customWidth="1"/>
    <col min="38" max="50" width="11.42578125" style="7"/>
    <col min="51" max="51" width="36.42578125" style="7" customWidth="1"/>
    <col min="52" max="16384" width="11.42578125" style="7"/>
  </cols>
  <sheetData>
    <row r="1" spans="1:51" ht="90" thickBot="1" x14ac:dyDescent="0.3">
      <c r="A1" s="15" t="s">
        <v>12</v>
      </c>
      <c r="B1" s="15" t="s">
        <v>13</v>
      </c>
      <c r="C1" s="16" t="s">
        <v>14</v>
      </c>
      <c r="D1" s="16" t="s">
        <v>15</v>
      </c>
      <c r="E1" s="16" t="s">
        <v>16</v>
      </c>
      <c r="F1" s="16" t="s">
        <v>17</v>
      </c>
      <c r="G1" s="16" t="s">
        <v>18</v>
      </c>
      <c r="H1" s="16" t="s">
        <v>19</v>
      </c>
      <c r="I1" s="16" t="s">
        <v>20</v>
      </c>
      <c r="J1" s="16" t="s">
        <v>21</v>
      </c>
      <c r="K1" s="16" t="s">
        <v>22</v>
      </c>
      <c r="L1" s="16" t="s">
        <v>23</v>
      </c>
      <c r="M1" s="16" t="s">
        <v>24</v>
      </c>
      <c r="N1" s="16" t="s">
        <v>25</v>
      </c>
      <c r="O1" s="16" t="s">
        <v>26</v>
      </c>
      <c r="P1" s="17" t="s">
        <v>27</v>
      </c>
      <c r="Q1" s="62" t="s">
        <v>28</v>
      </c>
      <c r="R1" s="18" t="s">
        <v>29</v>
      </c>
      <c r="S1" s="19" t="s">
        <v>30</v>
      </c>
      <c r="T1" s="19" t="s">
        <v>31</v>
      </c>
      <c r="U1" s="20" t="s">
        <v>32</v>
      </c>
      <c r="V1" s="14" t="s">
        <v>68</v>
      </c>
      <c r="W1" s="14" t="s">
        <v>69</v>
      </c>
      <c r="X1" s="21" t="s">
        <v>34</v>
      </c>
      <c r="Y1" s="22" t="s">
        <v>35</v>
      </c>
      <c r="Z1" s="22" t="s">
        <v>36</v>
      </c>
      <c r="AA1" s="22" t="s">
        <v>37</v>
      </c>
      <c r="AB1" s="22" t="s">
        <v>38</v>
      </c>
      <c r="AC1" s="22" t="s">
        <v>40</v>
      </c>
      <c r="AD1" s="23" t="s">
        <v>41</v>
      </c>
      <c r="AE1" s="22" t="s">
        <v>70</v>
      </c>
      <c r="AF1" s="24" t="s">
        <v>42</v>
      </c>
      <c r="AG1" s="25" t="s">
        <v>43</v>
      </c>
      <c r="AH1" s="25" t="s">
        <v>44</v>
      </c>
      <c r="AI1" s="27" t="s">
        <v>71</v>
      </c>
      <c r="AJ1" s="25" t="s">
        <v>46</v>
      </c>
      <c r="AK1" s="25" t="s">
        <v>47</v>
      </c>
      <c r="AL1" s="25" t="s">
        <v>48</v>
      </c>
      <c r="AM1" s="26" t="s">
        <v>49</v>
      </c>
      <c r="AN1" s="11" t="s">
        <v>72</v>
      </c>
      <c r="AO1" s="12" t="s">
        <v>60</v>
      </c>
      <c r="AP1" s="12" t="s">
        <v>61</v>
      </c>
      <c r="AQ1" s="12" t="s">
        <v>62</v>
      </c>
      <c r="AR1" s="12" t="s">
        <v>63</v>
      </c>
      <c r="AS1" s="12" t="s">
        <v>64</v>
      </c>
      <c r="AT1" s="12" t="s">
        <v>73</v>
      </c>
      <c r="AU1" s="13" t="s">
        <v>74</v>
      </c>
      <c r="AV1" s="9" t="s">
        <v>75</v>
      </c>
      <c r="AW1" s="10" t="s">
        <v>76</v>
      </c>
      <c r="AY1" s="2" t="s">
        <v>77</v>
      </c>
    </row>
    <row r="2" spans="1:51" ht="60" x14ac:dyDescent="0.25">
      <c r="A2" s="28" t="s">
        <v>78</v>
      </c>
      <c r="B2" s="188" t="s">
        <v>79</v>
      </c>
      <c r="C2" s="28" t="s">
        <v>80</v>
      </c>
      <c r="D2" s="28" t="s">
        <v>80</v>
      </c>
      <c r="G2" s="28" t="s">
        <v>81</v>
      </c>
      <c r="I2" s="28"/>
      <c r="J2" s="7" t="s">
        <v>82</v>
      </c>
      <c r="K2" s="7" t="s">
        <v>83</v>
      </c>
      <c r="L2" s="28" t="s">
        <v>84</v>
      </c>
      <c r="M2" s="28" t="s">
        <v>85</v>
      </c>
      <c r="N2" s="29" t="s">
        <v>86</v>
      </c>
      <c r="O2" s="28" t="s">
        <v>87</v>
      </c>
      <c r="P2" s="28"/>
      <c r="Q2" s="28" t="s">
        <v>88</v>
      </c>
      <c r="R2" s="28" t="s">
        <v>89</v>
      </c>
      <c r="S2" s="8" t="s">
        <v>90</v>
      </c>
      <c r="T2" s="28" t="s">
        <v>91</v>
      </c>
      <c r="U2" s="28" t="s">
        <v>91</v>
      </c>
      <c r="V2" s="28" t="s">
        <v>92</v>
      </c>
      <c r="W2" s="28" t="s">
        <v>92</v>
      </c>
      <c r="X2" s="8" t="s">
        <v>93</v>
      </c>
      <c r="Y2" s="8" t="s">
        <v>93</v>
      </c>
      <c r="Z2" s="8" t="s">
        <v>93</v>
      </c>
      <c r="AA2" s="8" t="s">
        <v>93</v>
      </c>
      <c r="AB2" s="8" t="s">
        <v>93</v>
      </c>
      <c r="AC2" s="8" t="s">
        <v>93</v>
      </c>
      <c r="AD2" s="30" t="s">
        <v>94</v>
      </c>
      <c r="AE2" s="8" t="s">
        <v>93</v>
      </c>
      <c r="AF2" s="28" t="s">
        <v>95</v>
      </c>
      <c r="AG2" s="28" t="s">
        <v>96</v>
      </c>
      <c r="AH2" s="7" t="s">
        <v>97</v>
      </c>
      <c r="AI2" s="30" t="s">
        <v>98</v>
      </c>
      <c r="AJ2" s="28" t="s">
        <v>99</v>
      </c>
      <c r="AK2" s="28" t="s">
        <v>100</v>
      </c>
      <c r="AL2" s="28" t="s">
        <v>101</v>
      </c>
      <c r="AM2" s="28" t="s">
        <v>97</v>
      </c>
      <c r="AN2" s="28" t="s">
        <v>97</v>
      </c>
      <c r="AO2" s="28" t="s">
        <v>97</v>
      </c>
      <c r="AP2" s="28" t="s">
        <v>97</v>
      </c>
      <c r="AQ2" s="28" t="s">
        <v>97</v>
      </c>
      <c r="AR2" s="28" t="s">
        <v>97</v>
      </c>
      <c r="AS2" s="28" t="s">
        <v>102</v>
      </c>
      <c r="AT2" s="28" t="s">
        <v>92</v>
      </c>
      <c r="AU2" s="28" t="s">
        <v>103</v>
      </c>
      <c r="AV2" s="28" t="s">
        <v>91</v>
      </c>
      <c r="AW2" s="28" t="s">
        <v>91</v>
      </c>
      <c r="AY2" s="3" t="s">
        <v>104</v>
      </c>
    </row>
    <row r="3" spans="1:51" ht="60" x14ac:dyDescent="0.25">
      <c r="B3" s="188" t="s">
        <v>105</v>
      </c>
      <c r="C3" s="28" t="s">
        <v>106</v>
      </c>
      <c r="D3" s="28" t="s">
        <v>106</v>
      </c>
      <c r="G3" s="28" t="s">
        <v>107</v>
      </c>
      <c r="I3" s="28"/>
      <c r="J3" s="7" t="s">
        <v>108</v>
      </c>
      <c r="K3" s="7" t="s">
        <v>109</v>
      </c>
      <c r="L3" s="28" t="s">
        <v>110</v>
      </c>
      <c r="M3" s="28" t="s">
        <v>111</v>
      </c>
      <c r="N3" s="29" t="s">
        <v>112</v>
      </c>
      <c r="O3" s="28" t="s">
        <v>113</v>
      </c>
      <c r="P3" s="28"/>
      <c r="Q3" s="7" t="s">
        <v>114</v>
      </c>
      <c r="R3" s="28" t="s">
        <v>115</v>
      </c>
      <c r="S3" s="8" t="s">
        <v>116</v>
      </c>
      <c r="X3" s="8" t="s">
        <v>117</v>
      </c>
      <c r="Y3" s="8" t="s">
        <v>117</v>
      </c>
      <c r="Z3" s="8" t="s">
        <v>117</v>
      </c>
      <c r="AA3" s="8" t="s">
        <v>117</v>
      </c>
      <c r="AB3" s="8" t="s">
        <v>117</v>
      </c>
      <c r="AC3" s="8" t="s">
        <v>117</v>
      </c>
      <c r="AD3" s="30" t="s">
        <v>118</v>
      </c>
      <c r="AE3" s="8" t="s">
        <v>117</v>
      </c>
      <c r="AF3" s="28" t="s">
        <v>119</v>
      </c>
      <c r="AG3" s="28" t="s">
        <v>120</v>
      </c>
      <c r="AI3" s="30" t="s">
        <v>121</v>
      </c>
      <c r="AK3" s="28" t="s">
        <v>122</v>
      </c>
      <c r="AL3" s="28" t="s">
        <v>123</v>
      </c>
      <c r="AS3" s="28" t="s">
        <v>124</v>
      </c>
      <c r="AU3" s="28" t="s">
        <v>125</v>
      </c>
      <c r="AY3" s="3" t="s">
        <v>126</v>
      </c>
    </row>
    <row r="4" spans="1:51" ht="60" x14ac:dyDescent="0.25">
      <c r="B4" s="188" t="s">
        <v>127</v>
      </c>
      <c r="C4" s="28" t="s">
        <v>128</v>
      </c>
      <c r="D4" s="28" t="s">
        <v>128</v>
      </c>
      <c r="G4" s="28" t="s">
        <v>129</v>
      </c>
      <c r="I4" s="28"/>
      <c r="J4" s="7" t="s">
        <v>130</v>
      </c>
      <c r="K4" s="7" t="s">
        <v>131</v>
      </c>
      <c r="L4" s="28" t="s">
        <v>132</v>
      </c>
      <c r="M4" s="28" t="s">
        <v>133</v>
      </c>
      <c r="N4" s="29" t="s">
        <v>134</v>
      </c>
      <c r="O4" s="28" t="s">
        <v>135</v>
      </c>
      <c r="P4" s="28"/>
      <c r="Q4" s="7" t="s">
        <v>136</v>
      </c>
      <c r="R4" s="28" t="s">
        <v>137</v>
      </c>
      <c r="S4" s="8"/>
      <c r="X4" s="8" t="s">
        <v>103</v>
      </c>
      <c r="Y4" s="8" t="s">
        <v>103</v>
      </c>
      <c r="Z4" s="8" t="s">
        <v>103</v>
      </c>
      <c r="AA4" s="8" t="s">
        <v>103</v>
      </c>
      <c r="AB4" s="8" t="s">
        <v>103</v>
      </c>
      <c r="AC4" s="8" t="s">
        <v>103</v>
      </c>
      <c r="AD4" s="30" t="s">
        <v>138</v>
      </c>
      <c r="AE4" s="8" t="s">
        <v>103</v>
      </c>
      <c r="AF4" s="28" t="s">
        <v>139</v>
      </c>
      <c r="AG4" s="28" t="s">
        <v>140</v>
      </c>
      <c r="AI4" s="30" t="s">
        <v>141</v>
      </c>
      <c r="AK4" s="28" t="s">
        <v>142</v>
      </c>
      <c r="AL4" s="28" t="s">
        <v>143</v>
      </c>
      <c r="AS4" s="28" t="s">
        <v>144</v>
      </c>
      <c r="AU4" s="28" t="s">
        <v>145</v>
      </c>
      <c r="AY4" s="3" t="s">
        <v>146</v>
      </c>
    </row>
    <row r="5" spans="1:51" ht="45" x14ac:dyDescent="0.25">
      <c r="B5" s="188" t="s">
        <v>147</v>
      </c>
      <c r="C5" s="28" t="s">
        <v>148</v>
      </c>
      <c r="D5" s="28" t="s">
        <v>148</v>
      </c>
      <c r="G5" s="28" t="s">
        <v>149</v>
      </c>
      <c r="I5" s="28"/>
      <c r="J5" s="7" t="s">
        <v>103</v>
      </c>
      <c r="K5" s="7" t="s">
        <v>103</v>
      </c>
      <c r="L5" s="28" t="s">
        <v>150</v>
      </c>
      <c r="M5" s="28" t="s">
        <v>151</v>
      </c>
      <c r="N5" s="29" t="s">
        <v>152</v>
      </c>
      <c r="O5" s="28" t="s">
        <v>103</v>
      </c>
      <c r="P5" s="28"/>
      <c r="Q5" s="7" t="s">
        <v>153</v>
      </c>
      <c r="R5" s="28" t="s">
        <v>103</v>
      </c>
      <c r="S5" s="8"/>
      <c r="AD5" s="30" t="s">
        <v>154</v>
      </c>
      <c r="AF5" s="28" t="s">
        <v>155</v>
      </c>
      <c r="AG5" s="28" t="s">
        <v>156</v>
      </c>
      <c r="AK5" s="28" t="s">
        <v>157</v>
      </c>
      <c r="AL5" s="28" t="s">
        <v>158</v>
      </c>
      <c r="AS5" s="28" t="s">
        <v>103</v>
      </c>
      <c r="AU5" s="28" t="s">
        <v>159</v>
      </c>
      <c r="AY5" s="3" t="s">
        <v>160</v>
      </c>
    </row>
    <row r="6" spans="1:51" ht="90" x14ac:dyDescent="0.25">
      <c r="B6" s="188" t="s">
        <v>161</v>
      </c>
      <c r="C6" s="28" t="s">
        <v>162</v>
      </c>
      <c r="D6" s="28" t="s">
        <v>162</v>
      </c>
      <c r="G6" s="28" t="s">
        <v>163</v>
      </c>
      <c r="I6" s="28"/>
      <c r="L6" s="28" t="s">
        <v>164</v>
      </c>
      <c r="M6" s="28" t="s">
        <v>165</v>
      </c>
      <c r="N6" s="29" t="s">
        <v>166</v>
      </c>
      <c r="Q6" s="7" t="s">
        <v>167</v>
      </c>
      <c r="AD6" s="30" t="s">
        <v>168</v>
      </c>
      <c r="AF6" s="28" t="s">
        <v>169</v>
      </c>
      <c r="AG6" s="28" t="s">
        <v>170</v>
      </c>
      <c r="AK6" s="28" t="s">
        <v>171</v>
      </c>
      <c r="AL6" s="28" t="s">
        <v>172</v>
      </c>
      <c r="AU6" s="28" t="s">
        <v>173</v>
      </c>
      <c r="AY6" s="3" t="s">
        <v>174</v>
      </c>
    </row>
    <row r="7" spans="1:51" ht="75" x14ac:dyDescent="0.25">
      <c r="B7" s="188" t="s">
        <v>175</v>
      </c>
      <c r="C7" s="28" t="s">
        <v>176</v>
      </c>
      <c r="D7" s="28" t="s">
        <v>176</v>
      </c>
      <c r="G7" s="28" t="s">
        <v>177</v>
      </c>
      <c r="I7" s="28"/>
      <c r="L7" s="28" t="s">
        <v>178</v>
      </c>
      <c r="M7" s="28" t="s">
        <v>179</v>
      </c>
      <c r="N7" s="29" t="s">
        <v>180</v>
      </c>
      <c r="Q7" s="7" t="s">
        <v>181</v>
      </c>
      <c r="AD7" s="30" t="s">
        <v>182</v>
      </c>
      <c r="AF7" s="28" t="s">
        <v>183</v>
      </c>
      <c r="AL7" s="28" t="s">
        <v>184</v>
      </c>
      <c r="AU7" s="28" t="s">
        <v>185</v>
      </c>
      <c r="AY7" s="3" t="s">
        <v>186</v>
      </c>
    </row>
    <row r="8" spans="1:51" ht="60" x14ac:dyDescent="0.25">
      <c r="B8" s="188" t="s">
        <v>187</v>
      </c>
      <c r="C8" s="28" t="s">
        <v>188</v>
      </c>
      <c r="D8" s="28" t="s">
        <v>188</v>
      </c>
      <c r="G8" s="28" t="s">
        <v>189</v>
      </c>
      <c r="I8" s="28"/>
      <c r="L8" s="28" t="s">
        <v>190</v>
      </c>
      <c r="M8" s="28" t="s">
        <v>191</v>
      </c>
      <c r="N8" s="29" t="s">
        <v>192</v>
      </c>
      <c r="Q8" s="7" t="s">
        <v>193</v>
      </c>
      <c r="AD8" s="30" t="s">
        <v>194</v>
      </c>
      <c r="AF8" s="28" t="s">
        <v>195</v>
      </c>
      <c r="AL8" s="28" t="s">
        <v>196</v>
      </c>
      <c r="AU8" s="28" t="s">
        <v>197</v>
      </c>
      <c r="AY8" s="3" t="s">
        <v>198</v>
      </c>
    </row>
    <row r="9" spans="1:51" ht="90" x14ac:dyDescent="0.25">
      <c r="B9" s="188" t="s">
        <v>199</v>
      </c>
      <c r="C9" s="28" t="s">
        <v>200</v>
      </c>
      <c r="D9" s="28" t="s">
        <v>200</v>
      </c>
      <c r="G9" s="28" t="s">
        <v>201</v>
      </c>
      <c r="I9" s="28"/>
      <c r="L9" s="28" t="s">
        <v>202</v>
      </c>
      <c r="M9" s="28" t="s">
        <v>203</v>
      </c>
      <c r="N9" s="29" t="s">
        <v>204</v>
      </c>
      <c r="Q9" s="7" t="s">
        <v>205</v>
      </c>
      <c r="AD9" s="30" t="s">
        <v>206</v>
      </c>
      <c r="AF9" s="28" t="s">
        <v>207</v>
      </c>
      <c r="AL9" s="28" t="s">
        <v>208</v>
      </c>
      <c r="AU9" s="28" t="s">
        <v>209</v>
      </c>
      <c r="AY9" s="3" t="s">
        <v>210</v>
      </c>
    </row>
    <row r="10" spans="1:51" ht="90" x14ac:dyDescent="0.25">
      <c r="B10" s="188" t="s">
        <v>211</v>
      </c>
      <c r="C10" s="28" t="s">
        <v>212</v>
      </c>
      <c r="D10" s="28" t="s">
        <v>212</v>
      </c>
      <c r="I10" s="28"/>
      <c r="L10" s="28" t="s">
        <v>103</v>
      </c>
      <c r="M10" s="28" t="s">
        <v>103</v>
      </c>
      <c r="N10" s="29" t="s">
        <v>213</v>
      </c>
      <c r="Q10" s="7" t="s">
        <v>214</v>
      </c>
      <c r="AD10" s="30" t="s">
        <v>215</v>
      </c>
      <c r="AF10" s="28" t="s">
        <v>216</v>
      </c>
      <c r="AU10" s="28" t="s">
        <v>217</v>
      </c>
      <c r="AY10" s="3" t="s">
        <v>218</v>
      </c>
    </row>
    <row r="11" spans="1:51" ht="75" x14ac:dyDescent="0.25">
      <c r="B11" s="188" t="s">
        <v>219</v>
      </c>
      <c r="C11" s="28" t="s">
        <v>220</v>
      </c>
      <c r="D11" s="28" t="s">
        <v>220</v>
      </c>
      <c r="I11" s="28"/>
      <c r="N11" s="29" t="s">
        <v>221</v>
      </c>
      <c r="Q11" s="7" t="s">
        <v>222</v>
      </c>
      <c r="AD11" s="30" t="s">
        <v>223</v>
      </c>
      <c r="AF11" s="28" t="s">
        <v>224</v>
      </c>
      <c r="AU11" s="28" t="s">
        <v>225</v>
      </c>
      <c r="AY11" s="3" t="s">
        <v>226</v>
      </c>
    </row>
    <row r="12" spans="1:51" ht="45" x14ac:dyDescent="0.25">
      <c r="B12" s="188" t="s">
        <v>227</v>
      </c>
      <c r="C12" s="28" t="s">
        <v>228</v>
      </c>
      <c r="D12" s="28" t="s">
        <v>228</v>
      </c>
      <c r="I12" s="28"/>
      <c r="N12" s="29" t="s">
        <v>229</v>
      </c>
      <c r="Q12" s="7" t="s">
        <v>103</v>
      </c>
      <c r="AD12" s="30" t="s">
        <v>230</v>
      </c>
      <c r="AF12" s="28" t="s">
        <v>231</v>
      </c>
      <c r="AU12" s="28" t="s">
        <v>232</v>
      </c>
      <c r="AY12" s="3" t="s">
        <v>233</v>
      </c>
    </row>
    <row r="13" spans="1:51" ht="90" x14ac:dyDescent="0.25">
      <c r="B13" s="188" t="s">
        <v>234</v>
      </c>
      <c r="C13" s="28" t="s">
        <v>235</v>
      </c>
      <c r="D13" s="28" t="s">
        <v>235</v>
      </c>
      <c r="I13" s="28"/>
      <c r="N13" s="29" t="s">
        <v>236</v>
      </c>
      <c r="Q13" s="28"/>
      <c r="AD13" s="30" t="s">
        <v>237</v>
      </c>
      <c r="AF13" s="28" t="s">
        <v>238</v>
      </c>
      <c r="AU13" s="28" t="s">
        <v>239</v>
      </c>
      <c r="AY13" s="3" t="s">
        <v>240</v>
      </c>
    </row>
    <row r="14" spans="1:51" ht="105" x14ac:dyDescent="0.25">
      <c r="B14" s="188" t="s">
        <v>241</v>
      </c>
      <c r="C14" s="28" t="s">
        <v>242</v>
      </c>
      <c r="D14" s="28" t="s">
        <v>242</v>
      </c>
      <c r="I14" s="28"/>
      <c r="N14" s="29" t="s">
        <v>243</v>
      </c>
      <c r="Q14" s="28"/>
      <c r="AD14" s="7" t="s">
        <v>244</v>
      </c>
      <c r="AF14" s="28" t="s">
        <v>245</v>
      </c>
      <c r="AU14" s="28" t="s">
        <v>246</v>
      </c>
      <c r="AY14" s="3" t="s">
        <v>247</v>
      </c>
    </row>
    <row r="15" spans="1:51" ht="51" x14ac:dyDescent="0.25">
      <c r="B15" s="188" t="s">
        <v>248</v>
      </c>
      <c r="C15" s="28" t="s">
        <v>249</v>
      </c>
      <c r="D15" s="28" t="s">
        <v>249</v>
      </c>
      <c r="I15" s="28"/>
      <c r="N15" s="29" t="s">
        <v>250</v>
      </c>
      <c r="AD15" s="7" t="s">
        <v>251</v>
      </c>
      <c r="AF15" s="28" t="s">
        <v>252</v>
      </c>
      <c r="AU15" s="28" t="s">
        <v>253</v>
      </c>
      <c r="AY15" s="3" t="s">
        <v>254</v>
      </c>
    </row>
    <row r="16" spans="1:51" ht="60" x14ac:dyDescent="0.25">
      <c r="B16" s="188" t="s">
        <v>255</v>
      </c>
      <c r="C16" s="28" t="s">
        <v>256</v>
      </c>
      <c r="D16" s="28" t="s">
        <v>256</v>
      </c>
      <c r="I16" s="28"/>
      <c r="N16" s="29" t="s">
        <v>257</v>
      </c>
      <c r="AD16" s="7" t="s">
        <v>258</v>
      </c>
      <c r="AF16" s="28"/>
      <c r="AU16" s="28" t="s">
        <v>259</v>
      </c>
      <c r="AY16" s="3" t="s">
        <v>260</v>
      </c>
    </row>
    <row r="17" spans="2:51" ht="90" x14ac:dyDescent="0.25">
      <c r="B17" s="188" t="s">
        <v>261</v>
      </c>
      <c r="C17" s="28" t="s">
        <v>262</v>
      </c>
      <c r="D17" s="28" t="s">
        <v>262</v>
      </c>
      <c r="I17" s="28"/>
      <c r="N17" s="29" t="s">
        <v>263</v>
      </c>
      <c r="AD17" s="7" t="s">
        <v>264</v>
      </c>
      <c r="AU17" s="28" t="s">
        <v>265</v>
      </c>
      <c r="AY17" s="3" t="s">
        <v>266</v>
      </c>
    </row>
    <row r="18" spans="2:51" ht="60" x14ac:dyDescent="0.25">
      <c r="B18" s="188" t="s">
        <v>267</v>
      </c>
      <c r="C18" s="28" t="s">
        <v>268</v>
      </c>
      <c r="D18" s="28" t="s">
        <v>268</v>
      </c>
      <c r="N18" s="29" t="s">
        <v>269</v>
      </c>
      <c r="AD18" s="7" t="s">
        <v>270</v>
      </c>
      <c r="AU18" s="28" t="s">
        <v>271</v>
      </c>
      <c r="AY18" s="3" t="s">
        <v>272</v>
      </c>
    </row>
    <row r="19" spans="2:51" ht="38.25" x14ac:dyDescent="0.25">
      <c r="B19" s="188" t="s">
        <v>273</v>
      </c>
      <c r="C19" s="28" t="s">
        <v>274</v>
      </c>
      <c r="D19" s="28" t="s">
        <v>274</v>
      </c>
      <c r="N19" s="29" t="s">
        <v>275</v>
      </c>
      <c r="AD19" s="7" t="s">
        <v>276</v>
      </c>
      <c r="AU19" s="28" t="s">
        <v>214</v>
      </c>
      <c r="AY19" s="3" t="s">
        <v>277</v>
      </c>
    </row>
    <row r="20" spans="2:51" ht="60" x14ac:dyDescent="0.25">
      <c r="B20" s="188" t="s">
        <v>278</v>
      </c>
      <c r="C20" s="28" t="s">
        <v>279</v>
      </c>
      <c r="D20" s="28" t="s">
        <v>279</v>
      </c>
      <c r="N20" s="29" t="s">
        <v>280</v>
      </c>
      <c r="AD20" s="7" t="s">
        <v>281</v>
      </c>
      <c r="AY20" s="3" t="s">
        <v>282</v>
      </c>
    </row>
    <row r="21" spans="2:51" ht="60" x14ac:dyDescent="0.25">
      <c r="B21" s="188" t="s">
        <v>283</v>
      </c>
      <c r="C21" s="28" t="s">
        <v>284</v>
      </c>
      <c r="D21" s="28" t="s">
        <v>284</v>
      </c>
      <c r="N21" s="29" t="s">
        <v>285</v>
      </c>
      <c r="AD21" s="7" t="s">
        <v>286</v>
      </c>
      <c r="AY21" s="3" t="s">
        <v>287</v>
      </c>
    </row>
    <row r="22" spans="2:51" ht="60" x14ac:dyDescent="0.25">
      <c r="C22" s="28" t="s">
        <v>288</v>
      </c>
      <c r="D22" s="28" t="s">
        <v>288</v>
      </c>
      <c r="N22" s="29" t="s">
        <v>289</v>
      </c>
      <c r="AD22" s="7" t="s">
        <v>290</v>
      </c>
      <c r="AY22" s="31" t="s">
        <v>291</v>
      </c>
    </row>
    <row r="23" spans="2:51" ht="51" x14ac:dyDescent="0.25">
      <c r="C23" s="28" t="s">
        <v>292</v>
      </c>
      <c r="D23" s="28" t="s">
        <v>292</v>
      </c>
      <c r="N23" s="29" t="s">
        <v>293</v>
      </c>
      <c r="AY23" s="31" t="s">
        <v>294</v>
      </c>
    </row>
    <row r="24" spans="2:51" ht="60" x14ac:dyDescent="0.25">
      <c r="C24" s="28" t="s">
        <v>295</v>
      </c>
      <c r="D24" s="28" t="s">
        <v>295</v>
      </c>
      <c r="N24" s="29" t="s">
        <v>296</v>
      </c>
      <c r="AY24" s="31" t="s">
        <v>297</v>
      </c>
    </row>
    <row r="25" spans="2:51" ht="60" x14ac:dyDescent="0.25">
      <c r="C25" s="28" t="s">
        <v>298</v>
      </c>
      <c r="D25" s="28" t="s">
        <v>298</v>
      </c>
      <c r="N25" s="29" t="s">
        <v>299</v>
      </c>
      <c r="AY25" s="31" t="s">
        <v>300</v>
      </c>
    </row>
    <row r="26" spans="2:51" ht="45" x14ac:dyDescent="0.25">
      <c r="C26" s="28" t="s">
        <v>301</v>
      </c>
      <c r="D26" s="28" t="s">
        <v>301</v>
      </c>
      <c r="N26" s="29" t="s">
        <v>302</v>
      </c>
      <c r="AY26" s="31" t="s">
        <v>303</v>
      </c>
    </row>
    <row r="27" spans="2:51" ht="60" x14ac:dyDescent="0.25">
      <c r="C27" s="28" t="s">
        <v>304</v>
      </c>
      <c r="D27" s="28" t="s">
        <v>304</v>
      </c>
      <c r="N27" s="29" t="s">
        <v>305</v>
      </c>
      <c r="AY27" s="31" t="s">
        <v>306</v>
      </c>
    </row>
    <row r="28" spans="2:51" ht="90" x14ac:dyDescent="0.25">
      <c r="C28" s="28" t="s">
        <v>307</v>
      </c>
      <c r="D28" s="28" t="s">
        <v>307</v>
      </c>
      <c r="N28" s="29" t="s">
        <v>308</v>
      </c>
      <c r="AY28" s="31" t="s">
        <v>309</v>
      </c>
    </row>
    <row r="29" spans="2:51" ht="75" x14ac:dyDescent="0.25">
      <c r="C29" s="28" t="s">
        <v>310</v>
      </c>
      <c r="D29" s="28" t="s">
        <v>310</v>
      </c>
      <c r="N29" s="29" t="s">
        <v>311</v>
      </c>
      <c r="AY29" s="31" t="s">
        <v>312</v>
      </c>
    </row>
    <row r="30" spans="2:51" ht="60" x14ac:dyDescent="0.25">
      <c r="C30" s="28" t="s">
        <v>313</v>
      </c>
      <c r="D30" s="28" t="s">
        <v>313</v>
      </c>
      <c r="N30" s="29" t="s">
        <v>314</v>
      </c>
      <c r="AY30" s="32" t="s">
        <v>315</v>
      </c>
    </row>
    <row r="31" spans="2:51" ht="30" x14ac:dyDescent="0.25">
      <c r="C31" s="28" t="s">
        <v>316</v>
      </c>
      <c r="D31" s="28" t="s">
        <v>316</v>
      </c>
      <c r="N31" s="29" t="s">
        <v>317</v>
      </c>
      <c r="AY31" s="3" t="s">
        <v>318</v>
      </c>
    </row>
    <row r="32" spans="2:51" ht="90" x14ac:dyDescent="0.25">
      <c r="C32" s="28" t="s">
        <v>319</v>
      </c>
      <c r="D32" s="28" t="s">
        <v>319</v>
      </c>
      <c r="N32" s="29" t="s">
        <v>320</v>
      </c>
      <c r="AY32" s="3" t="s">
        <v>321</v>
      </c>
    </row>
    <row r="33" spans="3:51" ht="45" x14ac:dyDescent="0.25">
      <c r="C33" s="28" t="s">
        <v>322</v>
      </c>
      <c r="D33" s="28" t="s">
        <v>322</v>
      </c>
      <c r="N33" s="29" t="s">
        <v>323</v>
      </c>
      <c r="AY33" s="3" t="s">
        <v>324</v>
      </c>
    </row>
    <row r="34" spans="3:51" ht="60" x14ac:dyDescent="0.25">
      <c r="C34" s="28" t="s">
        <v>325</v>
      </c>
      <c r="D34" s="28" t="s">
        <v>325</v>
      </c>
      <c r="N34" s="29" t="s">
        <v>326</v>
      </c>
      <c r="AY34" s="3" t="s">
        <v>327</v>
      </c>
    </row>
    <row r="35" spans="3:51" ht="60" x14ac:dyDescent="0.25">
      <c r="C35" s="28" t="s">
        <v>328</v>
      </c>
      <c r="D35" s="28" t="s">
        <v>328</v>
      </c>
      <c r="N35" s="29" t="s">
        <v>329</v>
      </c>
      <c r="AY35" s="3" t="s">
        <v>330</v>
      </c>
    </row>
    <row r="36" spans="3:51" ht="60" x14ac:dyDescent="0.25">
      <c r="C36" s="28" t="s">
        <v>331</v>
      </c>
      <c r="D36" s="28" t="s">
        <v>331</v>
      </c>
      <c r="N36" s="29" t="s">
        <v>332</v>
      </c>
      <c r="AY36" s="3" t="s">
        <v>333</v>
      </c>
    </row>
    <row r="37" spans="3:51" ht="51" x14ac:dyDescent="0.25">
      <c r="C37" s="28" t="s">
        <v>334</v>
      </c>
      <c r="D37" s="28" t="s">
        <v>334</v>
      </c>
      <c r="N37" s="29" t="s">
        <v>335</v>
      </c>
      <c r="AY37" s="3" t="s">
        <v>336</v>
      </c>
    </row>
    <row r="38" spans="3:51" ht="60" x14ac:dyDescent="0.25">
      <c r="C38" s="28" t="s">
        <v>337</v>
      </c>
      <c r="D38" s="28" t="s">
        <v>337</v>
      </c>
      <c r="N38" s="29" t="s">
        <v>338</v>
      </c>
      <c r="AY38" s="3" t="s">
        <v>339</v>
      </c>
    </row>
    <row r="39" spans="3:51" ht="60" x14ac:dyDescent="0.25">
      <c r="C39" s="28" t="s">
        <v>340</v>
      </c>
      <c r="D39" s="28" t="s">
        <v>340</v>
      </c>
      <c r="N39" s="29" t="s">
        <v>341</v>
      </c>
      <c r="AY39" s="3" t="s">
        <v>342</v>
      </c>
    </row>
    <row r="40" spans="3:51" ht="38.25" x14ac:dyDescent="0.25">
      <c r="C40" s="28" t="s">
        <v>343</v>
      </c>
      <c r="D40" s="28" t="s">
        <v>343</v>
      </c>
      <c r="N40" s="29" t="s">
        <v>344</v>
      </c>
      <c r="AY40" s="3" t="s">
        <v>345</v>
      </c>
    </row>
    <row r="41" spans="3:51" ht="30" x14ac:dyDescent="0.25">
      <c r="C41" s="28" t="s">
        <v>346</v>
      </c>
      <c r="D41" s="28" t="s">
        <v>346</v>
      </c>
      <c r="N41" s="29" t="s">
        <v>347</v>
      </c>
      <c r="AY41" s="3" t="s">
        <v>348</v>
      </c>
    </row>
    <row r="42" spans="3:51" ht="25.5" x14ac:dyDescent="0.25">
      <c r="C42" s="28" t="s">
        <v>349</v>
      </c>
      <c r="D42" s="28" t="s">
        <v>349</v>
      </c>
      <c r="N42" s="29" t="s">
        <v>350</v>
      </c>
      <c r="AY42" s="3" t="s">
        <v>351</v>
      </c>
    </row>
    <row r="43" spans="3:51" ht="30" x14ac:dyDescent="0.25">
      <c r="C43" s="28" t="s">
        <v>352</v>
      </c>
      <c r="D43" s="28" t="s">
        <v>352</v>
      </c>
      <c r="N43" s="29" t="s">
        <v>353</v>
      </c>
      <c r="AY43" s="3" t="s">
        <v>354</v>
      </c>
    </row>
    <row r="44" spans="3:51" ht="60" x14ac:dyDescent="0.25">
      <c r="C44" s="28" t="s">
        <v>355</v>
      </c>
      <c r="D44" s="28" t="s">
        <v>355</v>
      </c>
      <c r="N44" s="29" t="s">
        <v>356</v>
      </c>
      <c r="AY44" s="3" t="s">
        <v>357</v>
      </c>
    </row>
    <row r="45" spans="3:51" ht="60" x14ac:dyDescent="0.25">
      <c r="C45" s="28" t="s">
        <v>358</v>
      </c>
      <c r="D45" s="28" t="s">
        <v>358</v>
      </c>
      <c r="N45" s="29" t="s">
        <v>103</v>
      </c>
      <c r="AY45" s="3" t="s">
        <v>359</v>
      </c>
    </row>
    <row r="46" spans="3:51" ht="45" x14ac:dyDescent="0.25">
      <c r="C46" s="28" t="s">
        <v>360</v>
      </c>
      <c r="D46" s="28" t="s">
        <v>360</v>
      </c>
      <c r="AY46" s="3" t="s">
        <v>361</v>
      </c>
    </row>
    <row r="47" spans="3:51" x14ac:dyDescent="0.25">
      <c r="C47" s="28" t="s">
        <v>362</v>
      </c>
      <c r="D47" s="28" t="s">
        <v>362</v>
      </c>
      <c r="AY47" s="3" t="s">
        <v>363</v>
      </c>
    </row>
    <row r="48" spans="3:51" ht="38.25" x14ac:dyDescent="0.25">
      <c r="C48" s="28" t="s">
        <v>364</v>
      </c>
      <c r="D48" s="28" t="s">
        <v>364</v>
      </c>
      <c r="AY48" s="3" t="s">
        <v>365</v>
      </c>
    </row>
    <row r="49" spans="3:51" ht="45" x14ac:dyDescent="0.25">
      <c r="C49" s="28" t="s">
        <v>366</v>
      </c>
      <c r="D49" s="28" t="s">
        <v>366</v>
      </c>
      <c r="AY49" s="3" t="s">
        <v>367</v>
      </c>
    </row>
    <row r="50" spans="3:51" ht="30" x14ac:dyDescent="0.25">
      <c r="C50" s="28" t="s">
        <v>368</v>
      </c>
      <c r="D50" s="28" t="s">
        <v>368</v>
      </c>
      <c r="AY50" s="3" t="s">
        <v>369</v>
      </c>
    </row>
    <row r="51" spans="3:51" ht="60" x14ac:dyDescent="0.25">
      <c r="C51" s="28" t="s">
        <v>370</v>
      </c>
      <c r="D51" s="28" t="s">
        <v>370</v>
      </c>
      <c r="AY51" s="32" t="s">
        <v>371</v>
      </c>
    </row>
    <row r="52" spans="3:51" ht="38.25" x14ac:dyDescent="0.25">
      <c r="C52" s="28" t="s">
        <v>372</v>
      </c>
      <c r="D52" s="28" t="s">
        <v>372</v>
      </c>
      <c r="AY52" s="3" t="s">
        <v>373</v>
      </c>
    </row>
    <row r="53" spans="3:51" ht="45" x14ac:dyDescent="0.25">
      <c r="C53" s="28" t="s">
        <v>374</v>
      </c>
      <c r="D53" s="28" t="s">
        <v>374</v>
      </c>
      <c r="AY53" s="3" t="s">
        <v>375</v>
      </c>
    </row>
    <row r="54" spans="3:51" ht="51" x14ac:dyDescent="0.25">
      <c r="C54" s="28" t="s">
        <v>376</v>
      </c>
      <c r="D54" s="28" t="s">
        <v>376</v>
      </c>
      <c r="AY54" s="3" t="s">
        <v>377</v>
      </c>
    </row>
    <row r="55" spans="3:51" ht="45" x14ac:dyDescent="0.25">
      <c r="C55" s="28" t="s">
        <v>378</v>
      </c>
      <c r="D55" s="28" t="s">
        <v>378</v>
      </c>
      <c r="AY55" s="3" t="s">
        <v>379</v>
      </c>
    </row>
    <row r="56" spans="3:51" ht="45" x14ac:dyDescent="0.25">
      <c r="C56" s="28" t="s">
        <v>380</v>
      </c>
      <c r="D56" s="28" t="s">
        <v>380</v>
      </c>
      <c r="AY56" s="3" t="s">
        <v>381</v>
      </c>
    </row>
    <row r="57" spans="3:51" ht="45" x14ac:dyDescent="0.25">
      <c r="C57" s="28" t="s">
        <v>382</v>
      </c>
      <c r="D57" s="28" t="s">
        <v>382</v>
      </c>
      <c r="AY57" s="3" t="s">
        <v>383</v>
      </c>
    </row>
    <row r="58" spans="3:51" ht="45" x14ac:dyDescent="0.25">
      <c r="C58" s="28" t="s">
        <v>384</v>
      </c>
      <c r="D58" s="28" t="s">
        <v>384</v>
      </c>
      <c r="AY58" s="3" t="s">
        <v>385</v>
      </c>
    </row>
    <row r="59" spans="3:51" ht="38.25" x14ac:dyDescent="0.25">
      <c r="C59" s="28" t="s">
        <v>386</v>
      </c>
      <c r="D59" s="28" t="s">
        <v>386</v>
      </c>
      <c r="AY59" s="3" t="s">
        <v>387</v>
      </c>
    </row>
    <row r="60" spans="3:51" ht="60" x14ac:dyDescent="0.25">
      <c r="C60" s="28" t="s">
        <v>388</v>
      </c>
      <c r="D60" s="28" t="s">
        <v>388</v>
      </c>
      <c r="AY60" s="3" t="s">
        <v>389</v>
      </c>
    </row>
    <row r="61" spans="3:51" ht="45" x14ac:dyDescent="0.25">
      <c r="C61" s="28" t="s">
        <v>390</v>
      </c>
      <c r="D61" s="28" t="s">
        <v>390</v>
      </c>
      <c r="AY61" s="3" t="s">
        <v>391</v>
      </c>
    </row>
    <row r="62" spans="3:51" ht="45" x14ac:dyDescent="0.25">
      <c r="C62" s="28" t="s">
        <v>392</v>
      </c>
      <c r="D62" s="28" t="s">
        <v>392</v>
      </c>
      <c r="AY62" s="3" t="s">
        <v>393</v>
      </c>
    </row>
    <row r="63" spans="3:51" ht="38.25" x14ac:dyDescent="0.25">
      <c r="AY63" s="3" t="s">
        <v>394</v>
      </c>
    </row>
    <row r="64" spans="3:51" ht="38.25" x14ac:dyDescent="0.25">
      <c r="AY64" s="3" t="s">
        <v>395</v>
      </c>
    </row>
    <row r="65" spans="51:51" ht="25.5" x14ac:dyDescent="0.25">
      <c r="AY65" s="3" t="s">
        <v>396</v>
      </c>
    </row>
    <row r="66" spans="51:51" ht="51" x14ac:dyDescent="0.25">
      <c r="AY66" s="3" t="s">
        <v>397</v>
      </c>
    </row>
    <row r="67" spans="51:51" ht="25.5" x14ac:dyDescent="0.25">
      <c r="AY67" s="3" t="s">
        <v>398</v>
      </c>
    </row>
    <row r="68" spans="51:51" ht="25.5" x14ac:dyDescent="0.25">
      <c r="AY68" s="3" t="s">
        <v>399</v>
      </c>
    </row>
    <row r="69" spans="51:51" x14ac:dyDescent="0.25">
      <c r="AY69" s="3" t="s">
        <v>400</v>
      </c>
    </row>
    <row r="70" spans="51:51" x14ac:dyDescent="0.25">
      <c r="AY70" s="3" t="s">
        <v>401</v>
      </c>
    </row>
    <row r="71" spans="51:51" ht="51" x14ac:dyDescent="0.25">
      <c r="AY71" s="3" t="s">
        <v>402</v>
      </c>
    </row>
    <row r="72" spans="51:51" ht="38.25" x14ac:dyDescent="0.25">
      <c r="AY72" s="3" t="s">
        <v>403</v>
      </c>
    </row>
    <row r="73" spans="51:51" ht="38.25" x14ac:dyDescent="0.25">
      <c r="AY73" s="3" t="s">
        <v>404</v>
      </c>
    </row>
    <row r="74" spans="51:51" ht="38.25" x14ac:dyDescent="0.25">
      <c r="AY74" s="3" t="s">
        <v>405</v>
      </c>
    </row>
    <row r="75" spans="51:51" ht="25.5" x14ac:dyDescent="0.25">
      <c r="AY75" s="3" t="s">
        <v>406</v>
      </c>
    </row>
    <row r="76" spans="51:51" ht="51" x14ac:dyDescent="0.25">
      <c r="AY76" s="3" t="s">
        <v>407</v>
      </c>
    </row>
    <row r="77" spans="51:51" ht="38.25" x14ac:dyDescent="0.25">
      <c r="AY77" s="3" t="s">
        <v>408</v>
      </c>
    </row>
    <row r="78" spans="51:51" ht="38.25" x14ac:dyDescent="0.25">
      <c r="AY78" s="3" t="s">
        <v>409</v>
      </c>
    </row>
    <row r="79" spans="51:51" ht="38.25" x14ac:dyDescent="0.25">
      <c r="AY79" s="3" t="s">
        <v>410</v>
      </c>
    </row>
    <row r="80" spans="51:51" ht="51" x14ac:dyDescent="0.25">
      <c r="AY80" s="3" t="s">
        <v>411</v>
      </c>
    </row>
    <row r="81" spans="51:51" ht="38.25" x14ac:dyDescent="0.25">
      <c r="AY81" s="3" t="s">
        <v>412</v>
      </c>
    </row>
    <row r="82" spans="51:51" ht="51" x14ac:dyDescent="0.25">
      <c r="AY82" s="3" t="s">
        <v>413</v>
      </c>
    </row>
    <row r="83" spans="51:51" ht="38.25" x14ac:dyDescent="0.25">
      <c r="AY83" s="3" t="s">
        <v>414</v>
      </c>
    </row>
  </sheetData>
  <sortState xmlns:xlrd2="http://schemas.microsoft.com/office/spreadsheetml/2017/richdata2" ref="J2:J5">
    <sortCondition ref="J2:J5"/>
  </sortState>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2162-2E48-41AB-9025-11BF880A83D5}">
  <sheetPr codeName="Hoja18">
    <pageSetUpPr fitToPage="1"/>
  </sheetPr>
  <dimension ref="A1:AMK107"/>
  <sheetViews>
    <sheetView topLeftCell="C1" zoomScale="140" zoomScaleNormal="140" workbookViewId="0">
      <selection activeCell="C6" sqref="C6"/>
    </sheetView>
  </sheetViews>
  <sheetFormatPr baseColWidth="10" defaultColWidth="9.140625" defaultRowHeight="11.25" x14ac:dyDescent="0.25"/>
  <cols>
    <col min="1" max="1" width="35.42578125" style="67" bestFit="1" customWidth="1"/>
    <col min="2" max="2" width="41" style="67" bestFit="1" customWidth="1"/>
    <col min="3" max="3" width="83.140625" style="67" bestFit="1" customWidth="1"/>
    <col min="4" max="4" width="46.42578125" style="67" bestFit="1" customWidth="1"/>
    <col min="5" max="5" width="20.140625" style="67" bestFit="1" customWidth="1"/>
    <col min="6" max="6" width="51.42578125" style="67" bestFit="1" customWidth="1"/>
    <col min="7" max="7" width="51.7109375" style="67" bestFit="1" customWidth="1"/>
    <col min="8" max="8" width="36.28515625" style="67" bestFit="1" customWidth="1"/>
    <col min="9" max="9" width="9.140625" style="67"/>
    <col min="10" max="10" width="10" style="67" bestFit="1" customWidth="1"/>
    <col min="11" max="1025" width="9.140625" style="67"/>
    <col min="1026" max="16384" width="9.140625" style="68"/>
  </cols>
  <sheetData>
    <row r="1" spans="1:1025" ht="24" customHeight="1" x14ac:dyDescent="0.25">
      <c r="A1" s="218" t="s">
        <v>415</v>
      </c>
      <c r="B1" s="218"/>
      <c r="C1" s="218"/>
      <c r="D1" s="218"/>
      <c r="E1" s="218"/>
      <c r="F1" s="66"/>
      <c r="G1" s="66"/>
      <c r="H1" s="66"/>
    </row>
    <row r="2" spans="1:1025" ht="99" customHeight="1" x14ac:dyDescent="0.25">
      <c r="A2" s="65" t="s">
        <v>416</v>
      </c>
      <c r="B2" s="65" t="s">
        <v>417</v>
      </c>
      <c r="C2" s="65" t="s">
        <v>418</v>
      </c>
      <c r="D2" s="65" t="s">
        <v>419</v>
      </c>
      <c r="E2" s="65" t="s">
        <v>420</v>
      </c>
      <c r="F2" s="65" t="s">
        <v>421</v>
      </c>
      <c r="G2" s="65" t="s">
        <v>422</v>
      </c>
      <c r="H2" s="65"/>
    </row>
    <row r="3" spans="1:1025" s="72" customFormat="1" x14ac:dyDescent="0.25">
      <c r="A3" s="69">
        <v>1</v>
      </c>
      <c r="B3" s="69" t="s">
        <v>423</v>
      </c>
      <c r="C3" s="69" t="s">
        <v>424</v>
      </c>
      <c r="D3" s="70" t="s">
        <v>103</v>
      </c>
      <c r="E3" s="70" t="s">
        <v>425</v>
      </c>
      <c r="F3" s="70" t="s">
        <v>103</v>
      </c>
      <c r="G3" s="70" t="s">
        <v>103</v>
      </c>
      <c r="H3" s="70" t="s">
        <v>103</v>
      </c>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c r="IR3" s="71"/>
      <c r="IS3" s="71"/>
      <c r="IT3" s="71"/>
      <c r="IU3" s="71"/>
      <c r="IV3" s="71"/>
      <c r="IW3" s="71"/>
      <c r="IX3" s="71"/>
      <c r="IY3" s="71"/>
      <c r="IZ3" s="71"/>
      <c r="JA3" s="71"/>
      <c r="JB3" s="71"/>
      <c r="JC3" s="71"/>
      <c r="JD3" s="71"/>
      <c r="JE3" s="71"/>
      <c r="JF3" s="71"/>
      <c r="JG3" s="71"/>
      <c r="JH3" s="71"/>
      <c r="JI3" s="71"/>
      <c r="JJ3" s="71"/>
      <c r="JK3" s="71"/>
      <c r="JL3" s="71"/>
      <c r="JM3" s="71"/>
      <c r="JN3" s="71"/>
      <c r="JO3" s="71"/>
      <c r="JP3" s="71"/>
      <c r="JQ3" s="71"/>
      <c r="JR3" s="71"/>
      <c r="JS3" s="71"/>
      <c r="JT3" s="71"/>
      <c r="JU3" s="71"/>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71"/>
      <c r="KX3" s="71"/>
      <c r="KY3" s="71"/>
      <c r="KZ3" s="71"/>
      <c r="LA3" s="71"/>
      <c r="LB3" s="71"/>
      <c r="LC3" s="71"/>
      <c r="LD3" s="71"/>
      <c r="LE3" s="71"/>
      <c r="LF3" s="71"/>
      <c r="LG3" s="71"/>
      <c r="LH3" s="71"/>
      <c r="LI3" s="71"/>
      <c r="LJ3" s="71"/>
      <c r="LK3" s="71"/>
      <c r="LL3" s="71"/>
      <c r="LM3" s="71"/>
      <c r="LN3" s="71"/>
      <c r="LO3" s="71"/>
      <c r="LP3" s="71"/>
      <c r="LQ3" s="71"/>
      <c r="LR3" s="71"/>
      <c r="LS3" s="71"/>
      <c r="LT3" s="71"/>
      <c r="LU3" s="71"/>
      <c r="LV3" s="71"/>
      <c r="LW3" s="71"/>
      <c r="LX3" s="71"/>
      <c r="LY3" s="71"/>
      <c r="LZ3" s="71"/>
      <c r="MA3" s="71"/>
      <c r="MB3" s="71"/>
      <c r="MC3" s="71"/>
      <c r="MD3" s="71"/>
      <c r="ME3" s="71"/>
      <c r="MF3" s="71"/>
      <c r="MG3" s="71"/>
      <c r="MH3" s="71"/>
      <c r="MI3" s="71"/>
      <c r="MJ3" s="71"/>
      <c r="MK3" s="71"/>
      <c r="ML3" s="71"/>
      <c r="MM3" s="71"/>
      <c r="MN3" s="71"/>
      <c r="MO3" s="71"/>
      <c r="MP3" s="71"/>
      <c r="MQ3" s="71"/>
      <c r="MR3" s="71"/>
      <c r="MS3" s="71"/>
      <c r="MT3" s="71"/>
      <c r="MU3" s="71"/>
      <c r="MV3" s="71"/>
      <c r="MW3" s="71"/>
      <c r="MX3" s="71"/>
      <c r="MY3" s="71"/>
      <c r="MZ3" s="71"/>
      <c r="NA3" s="71"/>
      <c r="NB3" s="71"/>
      <c r="NC3" s="71"/>
      <c r="ND3" s="71"/>
      <c r="NE3" s="71"/>
      <c r="NF3" s="71"/>
      <c r="NG3" s="71"/>
      <c r="NH3" s="71"/>
      <c r="NI3" s="71"/>
      <c r="NJ3" s="71"/>
      <c r="NK3" s="71"/>
      <c r="NL3" s="71"/>
      <c r="NM3" s="71"/>
      <c r="NN3" s="71"/>
      <c r="NO3" s="71"/>
      <c r="NP3" s="71"/>
      <c r="NQ3" s="71"/>
      <c r="NR3" s="71"/>
      <c r="NS3" s="71"/>
      <c r="NT3" s="71"/>
      <c r="NU3" s="71"/>
      <c r="NV3" s="71"/>
      <c r="NW3" s="71"/>
      <c r="NX3" s="71"/>
      <c r="NY3" s="71"/>
      <c r="NZ3" s="71"/>
      <c r="OA3" s="71"/>
      <c r="OB3" s="71"/>
      <c r="OC3" s="71"/>
      <c r="OD3" s="71"/>
      <c r="OE3" s="71"/>
      <c r="OF3" s="71"/>
      <c r="OG3" s="71"/>
      <c r="OH3" s="71"/>
      <c r="OI3" s="71"/>
      <c r="OJ3" s="71"/>
      <c r="OK3" s="71"/>
      <c r="OL3" s="71"/>
      <c r="OM3" s="71"/>
      <c r="ON3" s="71"/>
      <c r="OO3" s="71"/>
      <c r="OP3" s="71"/>
      <c r="OQ3" s="71"/>
      <c r="OR3" s="71"/>
      <c r="OS3" s="71"/>
      <c r="OT3" s="71"/>
      <c r="OU3" s="71"/>
      <c r="OV3" s="71"/>
      <c r="OW3" s="71"/>
      <c r="OX3" s="71"/>
      <c r="OY3" s="71"/>
      <c r="OZ3" s="71"/>
      <c r="PA3" s="71"/>
      <c r="PB3" s="71"/>
      <c r="PC3" s="71"/>
      <c r="PD3" s="71"/>
      <c r="PE3" s="71"/>
      <c r="PF3" s="71"/>
      <c r="PG3" s="71"/>
      <c r="PH3" s="71"/>
      <c r="PI3" s="71"/>
      <c r="PJ3" s="71"/>
      <c r="PK3" s="71"/>
      <c r="PL3" s="71"/>
      <c r="PM3" s="71"/>
      <c r="PN3" s="71"/>
      <c r="PO3" s="71"/>
      <c r="PP3" s="71"/>
      <c r="PQ3" s="71"/>
      <c r="PR3" s="71"/>
      <c r="PS3" s="71"/>
      <c r="PT3" s="71"/>
      <c r="PU3" s="71"/>
      <c r="PV3" s="71"/>
      <c r="PW3" s="71"/>
      <c r="PX3" s="71"/>
      <c r="PY3" s="71"/>
      <c r="PZ3" s="71"/>
      <c r="QA3" s="71"/>
      <c r="QB3" s="71"/>
      <c r="QC3" s="71"/>
      <c r="QD3" s="71"/>
      <c r="QE3" s="71"/>
      <c r="QF3" s="71"/>
      <c r="QG3" s="71"/>
      <c r="QH3" s="71"/>
      <c r="QI3" s="71"/>
      <c r="QJ3" s="71"/>
      <c r="QK3" s="71"/>
      <c r="QL3" s="71"/>
      <c r="QM3" s="71"/>
      <c r="QN3" s="71"/>
      <c r="QO3" s="71"/>
      <c r="QP3" s="71"/>
      <c r="QQ3" s="71"/>
      <c r="QR3" s="71"/>
      <c r="QS3" s="71"/>
      <c r="QT3" s="71"/>
      <c r="QU3" s="71"/>
      <c r="QV3" s="71"/>
      <c r="QW3" s="71"/>
      <c r="QX3" s="71"/>
      <c r="QY3" s="71"/>
      <c r="QZ3" s="71"/>
      <c r="RA3" s="71"/>
      <c r="RB3" s="71"/>
      <c r="RC3" s="71"/>
      <c r="RD3" s="71"/>
      <c r="RE3" s="71"/>
      <c r="RF3" s="71"/>
      <c r="RG3" s="71"/>
      <c r="RH3" s="71"/>
      <c r="RI3" s="71"/>
      <c r="RJ3" s="71"/>
      <c r="RK3" s="71"/>
      <c r="RL3" s="71"/>
      <c r="RM3" s="71"/>
      <c r="RN3" s="71"/>
      <c r="RO3" s="71"/>
      <c r="RP3" s="71"/>
      <c r="RQ3" s="71"/>
      <c r="RR3" s="71"/>
      <c r="RS3" s="71"/>
      <c r="RT3" s="71"/>
      <c r="RU3" s="71"/>
      <c r="RV3" s="71"/>
      <c r="RW3" s="71"/>
      <c r="RX3" s="71"/>
      <c r="RY3" s="71"/>
      <c r="RZ3" s="71"/>
      <c r="SA3" s="71"/>
      <c r="SB3" s="71"/>
      <c r="SC3" s="71"/>
      <c r="SD3" s="71"/>
      <c r="SE3" s="71"/>
      <c r="SF3" s="71"/>
      <c r="SG3" s="71"/>
      <c r="SH3" s="71"/>
      <c r="SI3" s="71"/>
      <c r="SJ3" s="71"/>
      <c r="SK3" s="71"/>
      <c r="SL3" s="71"/>
      <c r="SM3" s="71"/>
      <c r="SN3" s="71"/>
      <c r="SO3" s="71"/>
      <c r="SP3" s="71"/>
      <c r="SQ3" s="71"/>
      <c r="SR3" s="71"/>
      <c r="SS3" s="71"/>
      <c r="ST3" s="71"/>
      <c r="SU3" s="71"/>
      <c r="SV3" s="71"/>
      <c r="SW3" s="71"/>
      <c r="SX3" s="71"/>
      <c r="SY3" s="71"/>
      <c r="SZ3" s="71"/>
      <c r="TA3" s="71"/>
      <c r="TB3" s="71"/>
      <c r="TC3" s="71"/>
      <c r="TD3" s="71"/>
      <c r="TE3" s="71"/>
      <c r="TF3" s="71"/>
      <c r="TG3" s="71"/>
      <c r="TH3" s="71"/>
      <c r="TI3" s="71"/>
      <c r="TJ3" s="71"/>
      <c r="TK3" s="71"/>
      <c r="TL3" s="71"/>
      <c r="TM3" s="71"/>
      <c r="TN3" s="71"/>
      <c r="TO3" s="71"/>
      <c r="TP3" s="71"/>
      <c r="TQ3" s="71"/>
      <c r="TR3" s="71"/>
      <c r="TS3" s="71"/>
      <c r="TT3" s="71"/>
      <c r="TU3" s="71"/>
      <c r="TV3" s="71"/>
      <c r="TW3" s="71"/>
      <c r="TX3" s="71"/>
      <c r="TY3" s="71"/>
      <c r="TZ3" s="71"/>
      <c r="UA3" s="71"/>
      <c r="UB3" s="71"/>
      <c r="UC3" s="71"/>
      <c r="UD3" s="71"/>
      <c r="UE3" s="71"/>
      <c r="UF3" s="71"/>
      <c r="UG3" s="71"/>
      <c r="UH3" s="71"/>
      <c r="UI3" s="71"/>
      <c r="UJ3" s="71"/>
      <c r="UK3" s="71"/>
      <c r="UL3" s="71"/>
      <c r="UM3" s="71"/>
      <c r="UN3" s="71"/>
      <c r="UO3" s="71"/>
      <c r="UP3" s="71"/>
      <c r="UQ3" s="71"/>
      <c r="UR3" s="71"/>
      <c r="US3" s="71"/>
      <c r="UT3" s="71"/>
      <c r="UU3" s="71"/>
      <c r="UV3" s="71"/>
      <c r="UW3" s="71"/>
      <c r="UX3" s="71"/>
      <c r="UY3" s="71"/>
      <c r="UZ3" s="71"/>
      <c r="VA3" s="71"/>
      <c r="VB3" s="71"/>
      <c r="VC3" s="71"/>
      <c r="VD3" s="71"/>
      <c r="VE3" s="71"/>
      <c r="VF3" s="71"/>
      <c r="VG3" s="71"/>
      <c r="VH3" s="71"/>
      <c r="VI3" s="71"/>
      <c r="VJ3" s="71"/>
      <c r="VK3" s="71"/>
      <c r="VL3" s="71"/>
      <c r="VM3" s="71"/>
      <c r="VN3" s="71"/>
      <c r="VO3" s="71"/>
      <c r="VP3" s="71"/>
      <c r="VQ3" s="71"/>
      <c r="VR3" s="71"/>
      <c r="VS3" s="71"/>
      <c r="VT3" s="71"/>
      <c r="VU3" s="71"/>
      <c r="VV3" s="71"/>
      <c r="VW3" s="71"/>
      <c r="VX3" s="71"/>
      <c r="VY3" s="71"/>
      <c r="VZ3" s="71"/>
      <c r="WA3" s="71"/>
      <c r="WB3" s="71"/>
      <c r="WC3" s="71"/>
      <c r="WD3" s="71"/>
      <c r="WE3" s="71"/>
      <c r="WF3" s="71"/>
      <c r="WG3" s="71"/>
      <c r="WH3" s="71"/>
      <c r="WI3" s="71"/>
      <c r="WJ3" s="71"/>
      <c r="WK3" s="71"/>
      <c r="WL3" s="71"/>
      <c r="WM3" s="71"/>
      <c r="WN3" s="71"/>
      <c r="WO3" s="71"/>
      <c r="WP3" s="71"/>
      <c r="WQ3" s="71"/>
      <c r="WR3" s="71"/>
      <c r="WS3" s="71"/>
      <c r="WT3" s="71"/>
      <c r="WU3" s="71"/>
      <c r="WV3" s="71"/>
      <c r="WW3" s="71"/>
      <c r="WX3" s="71"/>
      <c r="WY3" s="71"/>
      <c r="WZ3" s="71"/>
      <c r="XA3" s="71"/>
      <c r="XB3" s="71"/>
      <c r="XC3" s="71"/>
      <c r="XD3" s="71"/>
      <c r="XE3" s="71"/>
      <c r="XF3" s="71"/>
      <c r="XG3" s="71"/>
      <c r="XH3" s="71"/>
      <c r="XI3" s="71"/>
      <c r="XJ3" s="71"/>
      <c r="XK3" s="71"/>
      <c r="XL3" s="71"/>
      <c r="XM3" s="71"/>
      <c r="XN3" s="71"/>
      <c r="XO3" s="71"/>
      <c r="XP3" s="71"/>
      <c r="XQ3" s="71"/>
      <c r="XR3" s="71"/>
      <c r="XS3" s="71"/>
      <c r="XT3" s="71"/>
      <c r="XU3" s="71"/>
      <c r="XV3" s="71"/>
      <c r="XW3" s="71"/>
      <c r="XX3" s="71"/>
      <c r="XY3" s="71"/>
      <c r="XZ3" s="71"/>
      <c r="YA3" s="71"/>
      <c r="YB3" s="71"/>
      <c r="YC3" s="71"/>
      <c r="YD3" s="71"/>
      <c r="YE3" s="71"/>
      <c r="YF3" s="71"/>
      <c r="YG3" s="71"/>
      <c r="YH3" s="71"/>
      <c r="YI3" s="71"/>
      <c r="YJ3" s="71"/>
      <c r="YK3" s="71"/>
      <c r="YL3" s="71"/>
      <c r="YM3" s="71"/>
      <c r="YN3" s="71"/>
      <c r="YO3" s="71"/>
      <c r="YP3" s="71"/>
      <c r="YQ3" s="71"/>
      <c r="YR3" s="71"/>
      <c r="YS3" s="71"/>
      <c r="YT3" s="71"/>
      <c r="YU3" s="71"/>
      <c r="YV3" s="71"/>
      <c r="YW3" s="71"/>
      <c r="YX3" s="71"/>
      <c r="YY3" s="71"/>
      <c r="YZ3" s="71"/>
      <c r="ZA3" s="71"/>
      <c r="ZB3" s="71"/>
      <c r="ZC3" s="71"/>
      <c r="ZD3" s="71"/>
      <c r="ZE3" s="71"/>
      <c r="ZF3" s="71"/>
      <c r="ZG3" s="71"/>
      <c r="ZH3" s="71"/>
      <c r="ZI3" s="71"/>
      <c r="ZJ3" s="71"/>
      <c r="ZK3" s="71"/>
      <c r="ZL3" s="71"/>
      <c r="ZM3" s="71"/>
      <c r="ZN3" s="71"/>
      <c r="ZO3" s="71"/>
      <c r="ZP3" s="71"/>
      <c r="ZQ3" s="71"/>
      <c r="ZR3" s="71"/>
      <c r="ZS3" s="71"/>
      <c r="ZT3" s="71"/>
      <c r="ZU3" s="71"/>
      <c r="ZV3" s="71"/>
      <c r="ZW3" s="71"/>
      <c r="ZX3" s="71"/>
      <c r="ZY3" s="71"/>
      <c r="ZZ3" s="71"/>
      <c r="AAA3" s="71"/>
      <c r="AAB3" s="71"/>
      <c r="AAC3" s="71"/>
      <c r="AAD3" s="71"/>
      <c r="AAE3" s="71"/>
      <c r="AAF3" s="71"/>
      <c r="AAG3" s="71"/>
      <c r="AAH3" s="71"/>
      <c r="AAI3" s="71"/>
      <c r="AAJ3" s="71"/>
      <c r="AAK3" s="71"/>
      <c r="AAL3" s="71"/>
      <c r="AAM3" s="71"/>
      <c r="AAN3" s="71"/>
      <c r="AAO3" s="71"/>
      <c r="AAP3" s="71"/>
      <c r="AAQ3" s="71"/>
      <c r="AAR3" s="71"/>
      <c r="AAS3" s="71"/>
      <c r="AAT3" s="71"/>
      <c r="AAU3" s="71"/>
      <c r="AAV3" s="71"/>
      <c r="AAW3" s="71"/>
      <c r="AAX3" s="71"/>
      <c r="AAY3" s="71"/>
      <c r="AAZ3" s="71"/>
      <c r="ABA3" s="71"/>
      <c r="ABB3" s="71"/>
      <c r="ABC3" s="71"/>
      <c r="ABD3" s="71"/>
      <c r="ABE3" s="71"/>
      <c r="ABF3" s="71"/>
      <c r="ABG3" s="71"/>
      <c r="ABH3" s="71"/>
      <c r="ABI3" s="71"/>
      <c r="ABJ3" s="71"/>
      <c r="ABK3" s="71"/>
      <c r="ABL3" s="71"/>
      <c r="ABM3" s="71"/>
      <c r="ABN3" s="71"/>
      <c r="ABO3" s="71"/>
      <c r="ABP3" s="71"/>
      <c r="ABQ3" s="71"/>
      <c r="ABR3" s="71"/>
      <c r="ABS3" s="71"/>
      <c r="ABT3" s="71"/>
      <c r="ABU3" s="71"/>
      <c r="ABV3" s="71"/>
      <c r="ABW3" s="71"/>
      <c r="ABX3" s="71"/>
      <c r="ABY3" s="71"/>
      <c r="ABZ3" s="71"/>
      <c r="ACA3" s="71"/>
      <c r="ACB3" s="71"/>
      <c r="ACC3" s="71"/>
      <c r="ACD3" s="71"/>
      <c r="ACE3" s="71"/>
      <c r="ACF3" s="71"/>
      <c r="ACG3" s="71"/>
      <c r="ACH3" s="71"/>
      <c r="ACI3" s="71"/>
      <c r="ACJ3" s="71"/>
      <c r="ACK3" s="71"/>
      <c r="ACL3" s="71"/>
      <c r="ACM3" s="71"/>
      <c r="ACN3" s="71"/>
      <c r="ACO3" s="71"/>
      <c r="ACP3" s="71"/>
      <c r="ACQ3" s="71"/>
      <c r="ACR3" s="71"/>
      <c r="ACS3" s="71"/>
      <c r="ACT3" s="71"/>
      <c r="ACU3" s="71"/>
      <c r="ACV3" s="71"/>
      <c r="ACW3" s="71"/>
      <c r="ACX3" s="71"/>
      <c r="ACY3" s="71"/>
      <c r="ACZ3" s="71"/>
      <c r="ADA3" s="71"/>
      <c r="ADB3" s="71"/>
      <c r="ADC3" s="71"/>
      <c r="ADD3" s="71"/>
      <c r="ADE3" s="71"/>
      <c r="ADF3" s="71"/>
      <c r="ADG3" s="71"/>
      <c r="ADH3" s="71"/>
      <c r="ADI3" s="71"/>
      <c r="ADJ3" s="71"/>
      <c r="ADK3" s="71"/>
      <c r="ADL3" s="71"/>
      <c r="ADM3" s="71"/>
      <c r="ADN3" s="71"/>
      <c r="ADO3" s="71"/>
      <c r="ADP3" s="71"/>
      <c r="ADQ3" s="71"/>
      <c r="ADR3" s="71"/>
      <c r="ADS3" s="71"/>
      <c r="ADT3" s="71"/>
      <c r="ADU3" s="71"/>
      <c r="ADV3" s="71"/>
      <c r="ADW3" s="71"/>
      <c r="ADX3" s="71"/>
      <c r="ADY3" s="71"/>
      <c r="ADZ3" s="71"/>
      <c r="AEA3" s="71"/>
      <c r="AEB3" s="71"/>
      <c r="AEC3" s="71"/>
      <c r="AED3" s="71"/>
      <c r="AEE3" s="71"/>
      <c r="AEF3" s="71"/>
      <c r="AEG3" s="71"/>
      <c r="AEH3" s="71"/>
      <c r="AEI3" s="71"/>
      <c r="AEJ3" s="71"/>
      <c r="AEK3" s="71"/>
      <c r="AEL3" s="71"/>
      <c r="AEM3" s="71"/>
      <c r="AEN3" s="71"/>
      <c r="AEO3" s="71"/>
      <c r="AEP3" s="71"/>
      <c r="AEQ3" s="71"/>
      <c r="AER3" s="71"/>
      <c r="AES3" s="71"/>
      <c r="AET3" s="71"/>
      <c r="AEU3" s="71"/>
      <c r="AEV3" s="71"/>
      <c r="AEW3" s="71"/>
      <c r="AEX3" s="71"/>
      <c r="AEY3" s="71"/>
      <c r="AEZ3" s="71"/>
      <c r="AFA3" s="71"/>
      <c r="AFB3" s="71"/>
      <c r="AFC3" s="71"/>
      <c r="AFD3" s="71"/>
      <c r="AFE3" s="71"/>
      <c r="AFF3" s="71"/>
      <c r="AFG3" s="71"/>
      <c r="AFH3" s="71"/>
      <c r="AFI3" s="71"/>
      <c r="AFJ3" s="71"/>
      <c r="AFK3" s="71"/>
      <c r="AFL3" s="71"/>
      <c r="AFM3" s="71"/>
      <c r="AFN3" s="71"/>
      <c r="AFO3" s="71"/>
      <c r="AFP3" s="71"/>
      <c r="AFQ3" s="71"/>
      <c r="AFR3" s="71"/>
      <c r="AFS3" s="71"/>
      <c r="AFT3" s="71"/>
      <c r="AFU3" s="71"/>
      <c r="AFV3" s="71"/>
      <c r="AFW3" s="71"/>
      <c r="AFX3" s="71"/>
      <c r="AFY3" s="71"/>
      <c r="AFZ3" s="71"/>
      <c r="AGA3" s="71"/>
      <c r="AGB3" s="71"/>
      <c r="AGC3" s="71"/>
      <c r="AGD3" s="71"/>
      <c r="AGE3" s="71"/>
      <c r="AGF3" s="71"/>
      <c r="AGG3" s="71"/>
      <c r="AGH3" s="71"/>
      <c r="AGI3" s="71"/>
      <c r="AGJ3" s="71"/>
      <c r="AGK3" s="71"/>
      <c r="AGL3" s="71"/>
      <c r="AGM3" s="71"/>
      <c r="AGN3" s="71"/>
      <c r="AGO3" s="71"/>
      <c r="AGP3" s="71"/>
      <c r="AGQ3" s="71"/>
      <c r="AGR3" s="71"/>
      <c r="AGS3" s="71"/>
      <c r="AGT3" s="71"/>
      <c r="AGU3" s="71"/>
      <c r="AGV3" s="71"/>
      <c r="AGW3" s="71"/>
      <c r="AGX3" s="71"/>
      <c r="AGY3" s="71"/>
      <c r="AGZ3" s="71"/>
      <c r="AHA3" s="71"/>
      <c r="AHB3" s="71"/>
      <c r="AHC3" s="71"/>
      <c r="AHD3" s="71"/>
      <c r="AHE3" s="71"/>
      <c r="AHF3" s="71"/>
      <c r="AHG3" s="71"/>
      <c r="AHH3" s="71"/>
      <c r="AHI3" s="71"/>
      <c r="AHJ3" s="71"/>
      <c r="AHK3" s="71"/>
      <c r="AHL3" s="71"/>
      <c r="AHM3" s="71"/>
      <c r="AHN3" s="71"/>
      <c r="AHO3" s="71"/>
      <c r="AHP3" s="71"/>
      <c r="AHQ3" s="71"/>
      <c r="AHR3" s="71"/>
      <c r="AHS3" s="71"/>
      <c r="AHT3" s="71"/>
      <c r="AHU3" s="71"/>
      <c r="AHV3" s="71"/>
      <c r="AHW3" s="71"/>
      <c r="AHX3" s="71"/>
      <c r="AHY3" s="71"/>
      <c r="AHZ3" s="71"/>
      <c r="AIA3" s="71"/>
      <c r="AIB3" s="71"/>
      <c r="AIC3" s="71"/>
      <c r="AID3" s="71"/>
      <c r="AIE3" s="71"/>
      <c r="AIF3" s="71"/>
      <c r="AIG3" s="71"/>
      <c r="AIH3" s="71"/>
      <c r="AII3" s="71"/>
      <c r="AIJ3" s="71"/>
      <c r="AIK3" s="71"/>
      <c r="AIL3" s="71"/>
      <c r="AIM3" s="71"/>
      <c r="AIN3" s="71"/>
      <c r="AIO3" s="71"/>
      <c r="AIP3" s="71"/>
      <c r="AIQ3" s="71"/>
      <c r="AIR3" s="71"/>
      <c r="AIS3" s="71"/>
      <c r="AIT3" s="71"/>
      <c r="AIU3" s="71"/>
      <c r="AIV3" s="71"/>
      <c r="AIW3" s="71"/>
      <c r="AIX3" s="71"/>
      <c r="AIY3" s="71"/>
      <c r="AIZ3" s="71"/>
      <c r="AJA3" s="71"/>
      <c r="AJB3" s="71"/>
      <c r="AJC3" s="71"/>
      <c r="AJD3" s="71"/>
      <c r="AJE3" s="71"/>
      <c r="AJF3" s="71"/>
      <c r="AJG3" s="71"/>
      <c r="AJH3" s="71"/>
      <c r="AJI3" s="71"/>
      <c r="AJJ3" s="71"/>
      <c r="AJK3" s="71"/>
      <c r="AJL3" s="71"/>
      <c r="AJM3" s="71"/>
      <c r="AJN3" s="71"/>
      <c r="AJO3" s="71"/>
      <c r="AJP3" s="71"/>
      <c r="AJQ3" s="71"/>
      <c r="AJR3" s="71"/>
      <c r="AJS3" s="71"/>
      <c r="AJT3" s="71"/>
      <c r="AJU3" s="71"/>
      <c r="AJV3" s="71"/>
      <c r="AJW3" s="71"/>
      <c r="AJX3" s="71"/>
      <c r="AJY3" s="71"/>
      <c r="AJZ3" s="71"/>
      <c r="AKA3" s="71"/>
      <c r="AKB3" s="71"/>
      <c r="AKC3" s="71"/>
      <c r="AKD3" s="71"/>
      <c r="AKE3" s="71"/>
      <c r="AKF3" s="71"/>
      <c r="AKG3" s="71"/>
      <c r="AKH3" s="71"/>
      <c r="AKI3" s="71"/>
      <c r="AKJ3" s="71"/>
      <c r="AKK3" s="71"/>
      <c r="AKL3" s="71"/>
      <c r="AKM3" s="71"/>
      <c r="AKN3" s="71"/>
      <c r="AKO3" s="71"/>
      <c r="AKP3" s="71"/>
      <c r="AKQ3" s="71"/>
      <c r="AKR3" s="71"/>
      <c r="AKS3" s="71"/>
      <c r="AKT3" s="71"/>
      <c r="AKU3" s="71"/>
      <c r="AKV3" s="71"/>
      <c r="AKW3" s="71"/>
      <c r="AKX3" s="71"/>
      <c r="AKY3" s="71"/>
      <c r="AKZ3" s="71"/>
      <c r="ALA3" s="71"/>
      <c r="ALB3" s="71"/>
      <c r="ALC3" s="71"/>
      <c r="ALD3" s="71"/>
      <c r="ALE3" s="71"/>
      <c r="ALF3" s="71"/>
      <c r="ALG3" s="71"/>
      <c r="ALH3" s="71"/>
      <c r="ALI3" s="71"/>
      <c r="ALJ3" s="71"/>
      <c r="ALK3" s="71"/>
      <c r="ALL3" s="71"/>
      <c r="ALM3" s="71"/>
      <c r="ALN3" s="71"/>
      <c r="ALO3" s="71"/>
      <c r="ALP3" s="71"/>
      <c r="ALQ3" s="71"/>
      <c r="ALR3" s="71"/>
      <c r="ALS3" s="71"/>
      <c r="ALT3" s="71"/>
      <c r="ALU3" s="71"/>
      <c r="ALV3" s="71"/>
      <c r="ALW3" s="71"/>
      <c r="ALX3" s="71"/>
      <c r="ALY3" s="71"/>
      <c r="ALZ3" s="71"/>
      <c r="AMA3" s="71"/>
      <c r="AMB3" s="71"/>
      <c r="AMC3" s="71"/>
      <c r="AMD3" s="71"/>
      <c r="AME3" s="71"/>
      <c r="AMF3" s="71"/>
      <c r="AMG3" s="71"/>
      <c r="AMH3" s="71"/>
      <c r="AMI3" s="71"/>
      <c r="AMJ3" s="71"/>
      <c r="AMK3" s="71"/>
    </row>
    <row r="4" spans="1:1025" s="72" customFormat="1" ht="101.25" x14ac:dyDescent="0.25">
      <c r="A4" s="69">
        <v>2</v>
      </c>
      <c r="B4" s="69" t="s">
        <v>426</v>
      </c>
      <c r="C4" s="69" t="s">
        <v>427</v>
      </c>
      <c r="D4" s="69" t="s">
        <v>428</v>
      </c>
      <c r="E4" s="70" t="s">
        <v>429</v>
      </c>
      <c r="F4" s="73" t="s">
        <v>430</v>
      </c>
      <c r="G4" s="73" t="s">
        <v>431</v>
      </c>
      <c r="H4" s="73" t="s">
        <v>432</v>
      </c>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c r="IW4" s="71"/>
      <c r="IX4" s="71"/>
      <c r="IY4" s="71"/>
      <c r="IZ4" s="71"/>
      <c r="JA4" s="71"/>
      <c r="JB4" s="71"/>
      <c r="JC4" s="71"/>
      <c r="JD4" s="71"/>
      <c r="JE4" s="71"/>
      <c r="JF4" s="71"/>
      <c r="JG4" s="71"/>
      <c r="JH4" s="71"/>
      <c r="JI4" s="71"/>
      <c r="JJ4" s="71"/>
      <c r="JK4" s="71"/>
      <c r="JL4" s="71"/>
      <c r="JM4" s="71"/>
      <c r="JN4" s="71"/>
      <c r="JO4" s="71"/>
      <c r="JP4" s="71"/>
      <c r="JQ4" s="71"/>
      <c r="JR4" s="71"/>
      <c r="JS4" s="71"/>
      <c r="JT4" s="71"/>
      <c r="JU4" s="71"/>
      <c r="JV4" s="71"/>
      <c r="JW4" s="71"/>
      <c r="JX4" s="71"/>
      <c r="JY4" s="71"/>
      <c r="JZ4" s="71"/>
      <c r="KA4" s="71"/>
      <c r="KB4" s="71"/>
      <c r="KC4" s="71"/>
      <c r="KD4" s="71"/>
      <c r="KE4" s="71"/>
      <c r="KF4" s="71"/>
      <c r="KG4" s="71"/>
      <c r="KH4" s="71"/>
      <c r="KI4" s="71"/>
      <c r="KJ4" s="71"/>
      <c r="KK4" s="71"/>
      <c r="KL4" s="71"/>
      <c r="KM4" s="71"/>
      <c r="KN4" s="71"/>
      <c r="KO4" s="71"/>
      <c r="KP4" s="71"/>
      <c r="KQ4" s="71"/>
      <c r="KR4" s="71"/>
      <c r="KS4" s="71"/>
      <c r="KT4" s="71"/>
      <c r="KU4" s="71"/>
      <c r="KV4" s="71"/>
      <c r="KW4" s="71"/>
      <c r="KX4" s="71"/>
      <c r="KY4" s="71"/>
      <c r="KZ4" s="71"/>
      <c r="LA4" s="71"/>
      <c r="LB4" s="71"/>
      <c r="LC4" s="71"/>
      <c r="LD4" s="71"/>
      <c r="LE4" s="71"/>
      <c r="LF4" s="71"/>
      <c r="LG4" s="71"/>
      <c r="LH4" s="71"/>
      <c r="LI4" s="71"/>
      <c r="LJ4" s="71"/>
      <c r="LK4" s="71"/>
      <c r="LL4" s="71"/>
      <c r="LM4" s="71"/>
      <c r="LN4" s="71"/>
      <c r="LO4" s="71"/>
      <c r="LP4" s="71"/>
      <c r="LQ4" s="71"/>
      <c r="LR4" s="71"/>
      <c r="LS4" s="71"/>
      <c r="LT4" s="71"/>
      <c r="LU4" s="71"/>
      <c r="LV4" s="71"/>
      <c r="LW4" s="71"/>
      <c r="LX4" s="71"/>
      <c r="LY4" s="71"/>
      <c r="LZ4" s="71"/>
      <c r="MA4" s="71"/>
      <c r="MB4" s="71"/>
      <c r="MC4" s="71"/>
      <c r="MD4" s="71"/>
      <c r="ME4" s="71"/>
      <c r="MF4" s="71"/>
      <c r="MG4" s="71"/>
      <c r="MH4" s="71"/>
      <c r="MI4" s="71"/>
      <c r="MJ4" s="71"/>
      <c r="MK4" s="71"/>
      <c r="ML4" s="71"/>
      <c r="MM4" s="71"/>
      <c r="MN4" s="71"/>
      <c r="MO4" s="71"/>
      <c r="MP4" s="71"/>
      <c r="MQ4" s="71"/>
      <c r="MR4" s="71"/>
      <c r="MS4" s="71"/>
      <c r="MT4" s="71"/>
      <c r="MU4" s="71"/>
      <c r="MV4" s="71"/>
      <c r="MW4" s="71"/>
      <c r="MX4" s="71"/>
      <c r="MY4" s="71"/>
      <c r="MZ4" s="71"/>
      <c r="NA4" s="71"/>
      <c r="NB4" s="71"/>
      <c r="NC4" s="71"/>
      <c r="ND4" s="71"/>
      <c r="NE4" s="71"/>
      <c r="NF4" s="71"/>
      <c r="NG4" s="71"/>
      <c r="NH4" s="71"/>
      <c r="NI4" s="71"/>
      <c r="NJ4" s="71"/>
      <c r="NK4" s="71"/>
      <c r="NL4" s="71"/>
      <c r="NM4" s="71"/>
      <c r="NN4" s="71"/>
      <c r="NO4" s="71"/>
      <c r="NP4" s="71"/>
      <c r="NQ4" s="71"/>
      <c r="NR4" s="71"/>
      <c r="NS4" s="71"/>
      <c r="NT4" s="71"/>
      <c r="NU4" s="71"/>
      <c r="NV4" s="71"/>
      <c r="NW4" s="71"/>
      <c r="NX4" s="71"/>
      <c r="NY4" s="71"/>
      <c r="NZ4" s="71"/>
      <c r="OA4" s="71"/>
      <c r="OB4" s="71"/>
      <c r="OC4" s="71"/>
      <c r="OD4" s="71"/>
      <c r="OE4" s="71"/>
      <c r="OF4" s="71"/>
      <c r="OG4" s="71"/>
      <c r="OH4" s="71"/>
      <c r="OI4" s="71"/>
      <c r="OJ4" s="71"/>
      <c r="OK4" s="71"/>
      <c r="OL4" s="71"/>
      <c r="OM4" s="71"/>
      <c r="ON4" s="71"/>
      <c r="OO4" s="71"/>
      <c r="OP4" s="71"/>
      <c r="OQ4" s="71"/>
      <c r="OR4" s="71"/>
      <c r="OS4" s="71"/>
      <c r="OT4" s="71"/>
      <c r="OU4" s="71"/>
      <c r="OV4" s="71"/>
      <c r="OW4" s="71"/>
      <c r="OX4" s="71"/>
      <c r="OY4" s="71"/>
      <c r="OZ4" s="71"/>
      <c r="PA4" s="71"/>
      <c r="PB4" s="71"/>
      <c r="PC4" s="71"/>
      <c r="PD4" s="71"/>
      <c r="PE4" s="71"/>
      <c r="PF4" s="71"/>
      <c r="PG4" s="71"/>
      <c r="PH4" s="71"/>
      <c r="PI4" s="71"/>
      <c r="PJ4" s="71"/>
      <c r="PK4" s="71"/>
      <c r="PL4" s="71"/>
      <c r="PM4" s="71"/>
      <c r="PN4" s="71"/>
      <c r="PO4" s="71"/>
      <c r="PP4" s="71"/>
      <c r="PQ4" s="71"/>
      <c r="PR4" s="71"/>
      <c r="PS4" s="71"/>
      <c r="PT4" s="71"/>
      <c r="PU4" s="71"/>
      <c r="PV4" s="71"/>
      <c r="PW4" s="71"/>
      <c r="PX4" s="71"/>
      <c r="PY4" s="71"/>
      <c r="PZ4" s="71"/>
      <c r="QA4" s="71"/>
      <c r="QB4" s="71"/>
      <c r="QC4" s="71"/>
      <c r="QD4" s="71"/>
      <c r="QE4" s="71"/>
      <c r="QF4" s="71"/>
      <c r="QG4" s="71"/>
      <c r="QH4" s="71"/>
      <c r="QI4" s="71"/>
      <c r="QJ4" s="71"/>
      <c r="QK4" s="71"/>
      <c r="QL4" s="71"/>
      <c r="QM4" s="71"/>
      <c r="QN4" s="71"/>
      <c r="QO4" s="71"/>
      <c r="QP4" s="71"/>
      <c r="QQ4" s="71"/>
      <c r="QR4" s="71"/>
      <c r="QS4" s="71"/>
      <c r="QT4" s="71"/>
      <c r="QU4" s="71"/>
      <c r="QV4" s="71"/>
      <c r="QW4" s="71"/>
      <c r="QX4" s="71"/>
      <c r="QY4" s="71"/>
      <c r="QZ4" s="71"/>
      <c r="RA4" s="71"/>
      <c r="RB4" s="71"/>
      <c r="RC4" s="71"/>
      <c r="RD4" s="71"/>
      <c r="RE4" s="71"/>
      <c r="RF4" s="71"/>
      <c r="RG4" s="71"/>
      <c r="RH4" s="71"/>
      <c r="RI4" s="71"/>
      <c r="RJ4" s="71"/>
      <c r="RK4" s="71"/>
      <c r="RL4" s="71"/>
      <c r="RM4" s="71"/>
      <c r="RN4" s="71"/>
      <c r="RO4" s="71"/>
      <c r="RP4" s="71"/>
      <c r="RQ4" s="71"/>
      <c r="RR4" s="71"/>
      <c r="RS4" s="71"/>
      <c r="RT4" s="71"/>
      <c r="RU4" s="71"/>
      <c r="RV4" s="71"/>
      <c r="RW4" s="71"/>
      <c r="RX4" s="71"/>
      <c r="RY4" s="71"/>
      <c r="RZ4" s="71"/>
      <c r="SA4" s="71"/>
      <c r="SB4" s="71"/>
      <c r="SC4" s="71"/>
      <c r="SD4" s="71"/>
      <c r="SE4" s="71"/>
      <c r="SF4" s="71"/>
      <c r="SG4" s="71"/>
      <c r="SH4" s="71"/>
      <c r="SI4" s="71"/>
      <c r="SJ4" s="71"/>
      <c r="SK4" s="71"/>
      <c r="SL4" s="71"/>
      <c r="SM4" s="71"/>
      <c r="SN4" s="71"/>
      <c r="SO4" s="71"/>
      <c r="SP4" s="71"/>
      <c r="SQ4" s="71"/>
      <c r="SR4" s="71"/>
      <c r="SS4" s="71"/>
      <c r="ST4" s="71"/>
      <c r="SU4" s="71"/>
      <c r="SV4" s="71"/>
      <c r="SW4" s="71"/>
      <c r="SX4" s="71"/>
      <c r="SY4" s="71"/>
      <c r="SZ4" s="71"/>
      <c r="TA4" s="71"/>
      <c r="TB4" s="71"/>
      <c r="TC4" s="71"/>
      <c r="TD4" s="71"/>
      <c r="TE4" s="71"/>
      <c r="TF4" s="71"/>
      <c r="TG4" s="71"/>
      <c r="TH4" s="71"/>
      <c r="TI4" s="71"/>
      <c r="TJ4" s="71"/>
      <c r="TK4" s="71"/>
      <c r="TL4" s="71"/>
      <c r="TM4" s="71"/>
      <c r="TN4" s="71"/>
      <c r="TO4" s="71"/>
      <c r="TP4" s="71"/>
      <c r="TQ4" s="71"/>
      <c r="TR4" s="71"/>
      <c r="TS4" s="71"/>
      <c r="TT4" s="71"/>
      <c r="TU4" s="71"/>
      <c r="TV4" s="71"/>
      <c r="TW4" s="71"/>
      <c r="TX4" s="71"/>
      <c r="TY4" s="71"/>
      <c r="TZ4" s="71"/>
      <c r="UA4" s="71"/>
      <c r="UB4" s="71"/>
      <c r="UC4" s="71"/>
      <c r="UD4" s="71"/>
      <c r="UE4" s="71"/>
      <c r="UF4" s="71"/>
      <c r="UG4" s="71"/>
      <c r="UH4" s="71"/>
      <c r="UI4" s="71"/>
      <c r="UJ4" s="71"/>
      <c r="UK4" s="71"/>
      <c r="UL4" s="71"/>
      <c r="UM4" s="71"/>
      <c r="UN4" s="71"/>
      <c r="UO4" s="71"/>
      <c r="UP4" s="71"/>
      <c r="UQ4" s="71"/>
      <c r="UR4" s="71"/>
      <c r="US4" s="71"/>
      <c r="UT4" s="71"/>
      <c r="UU4" s="71"/>
      <c r="UV4" s="71"/>
      <c r="UW4" s="71"/>
      <c r="UX4" s="71"/>
      <c r="UY4" s="71"/>
      <c r="UZ4" s="71"/>
      <c r="VA4" s="71"/>
      <c r="VB4" s="71"/>
      <c r="VC4" s="71"/>
      <c r="VD4" s="71"/>
      <c r="VE4" s="71"/>
      <c r="VF4" s="71"/>
      <c r="VG4" s="71"/>
      <c r="VH4" s="71"/>
      <c r="VI4" s="71"/>
      <c r="VJ4" s="71"/>
      <c r="VK4" s="71"/>
      <c r="VL4" s="71"/>
      <c r="VM4" s="71"/>
      <c r="VN4" s="71"/>
      <c r="VO4" s="71"/>
      <c r="VP4" s="71"/>
      <c r="VQ4" s="71"/>
      <c r="VR4" s="71"/>
      <c r="VS4" s="71"/>
      <c r="VT4" s="71"/>
      <c r="VU4" s="71"/>
      <c r="VV4" s="71"/>
      <c r="VW4" s="71"/>
      <c r="VX4" s="71"/>
      <c r="VY4" s="71"/>
      <c r="VZ4" s="71"/>
      <c r="WA4" s="71"/>
      <c r="WB4" s="71"/>
      <c r="WC4" s="71"/>
      <c r="WD4" s="71"/>
      <c r="WE4" s="71"/>
      <c r="WF4" s="71"/>
      <c r="WG4" s="71"/>
      <c r="WH4" s="71"/>
      <c r="WI4" s="71"/>
      <c r="WJ4" s="71"/>
      <c r="WK4" s="71"/>
      <c r="WL4" s="71"/>
      <c r="WM4" s="71"/>
      <c r="WN4" s="71"/>
      <c r="WO4" s="71"/>
      <c r="WP4" s="71"/>
      <c r="WQ4" s="71"/>
      <c r="WR4" s="71"/>
      <c r="WS4" s="71"/>
      <c r="WT4" s="71"/>
      <c r="WU4" s="71"/>
      <c r="WV4" s="71"/>
      <c r="WW4" s="71"/>
      <c r="WX4" s="71"/>
      <c r="WY4" s="71"/>
      <c r="WZ4" s="71"/>
      <c r="XA4" s="71"/>
      <c r="XB4" s="71"/>
      <c r="XC4" s="71"/>
      <c r="XD4" s="71"/>
      <c r="XE4" s="71"/>
      <c r="XF4" s="71"/>
      <c r="XG4" s="71"/>
      <c r="XH4" s="71"/>
      <c r="XI4" s="71"/>
      <c r="XJ4" s="71"/>
      <c r="XK4" s="71"/>
      <c r="XL4" s="71"/>
      <c r="XM4" s="71"/>
      <c r="XN4" s="71"/>
      <c r="XO4" s="71"/>
      <c r="XP4" s="71"/>
      <c r="XQ4" s="71"/>
      <c r="XR4" s="71"/>
      <c r="XS4" s="71"/>
      <c r="XT4" s="71"/>
      <c r="XU4" s="71"/>
      <c r="XV4" s="71"/>
      <c r="XW4" s="71"/>
      <c r="XX4" s="71"/>
      <c r="XY4" s="71"/>
      <c r="XZ4" s="71"/>
      <c r="YA4" s="71"/>
      <c r="YB4" s="71"/>
      <c r="YC4" s="71"/>
      <c r="YD4" s="71"/>
      <c r="YE4" s="71"/>
      <c r="YF4" s="71"/>
      <c r="YG4" s="71"/>
      <c r="YH4" s="71"/>
      <c r="YI4" s="71"/>
      <c r="YJ4" s="71"/>
      <c r="YK4" s="71"/>
      <c r="YL4" s="71"/>
      <c r="YM4" s="71"/>
      <c r="YN4" s="71"/>
      <c r="YO4" s="71"/>
      <c r="YP4" s="71"/>
      <c r="YQ4" s="71"/>
      <c r="YR4" s="71"/>
      <c r="YS4" s="71"/>
      <c r="YT4" s="71"/>
      <c r="YU4" s="71"/>
      <c r="YV4" s="71"/>
      <c r="YW4" s="71"/>
      <c r="YX4" s="71"/>
      <c r="YY4" s="71"/>
      <c r="YZ4" s="71"/>
      <c r="ZA4" s="71"/>
      <c r="ZB4" s="71"/>
      <c r="ZC4" s="71"/>
      <c r="ZD4" s="71"/>
      <c r="ZE4" s="71"/>
      <c r="ZF4" s="71"/>
      <c r="ZG4" s="71"/>
      <c r="ZH4" s="71"/>
      <c r="ZI4" s="71"/>
      <c r="ZJ4" s="71"/>
      <c r="ZK4" s="71"/>
      <c r="ZL4" s="71"/>
      <c r="ZM4" s="71"/>
      <c r="ZN4" s="71"/>
      <c r="ZO4" s="71"/>
      <c r="ZP4" s="71"/>
      <c r="ZQ4" s="71"/>
      <c r="ZR4" s="71"/>
      <c r="ZS4" s="71"/>
      <c r="ZT4" s="71"/>
      <c r="ZU4" s="71"/>
      <c r="ZV4" s="71"/>
      <c r="ZW4" s="71"/>
      <c r="ZX4" s="71"/>
      <c r="ZY4" s="71"/>
      <c r="ZZ4" s="71"/>
      <c r="AAA4" s="71"/>
      <c r="AAB4" s="71"/>
      <c r="AAC4" s="71"/>
      <c r="AAD4" s="71"/>
      <c r="AAE4" s="71"/>
      <c r="AAF4" s="71"/>
      <c r="AAG4" s="71"/>
      <c r="AAH4" s="71"/>
      <c r="AAI4" s="71"/>
      <c r="AAJ4" s="71"/>
      <c r="AAK4" s="71"/>
      <c r="AAL4" s="71"/>
      <c r="AAM4" s="71"/>
      <c r="AAN4" s="71"/>
      <c r="AAO4" s="71"/>
      <c r="AAP4" s="71"/>
      <c r="AAQ4" s="71"/>
      <c r="AAR4" s="71"/>
      <c r="AAS4" s="71"/>
      <c r="AAT4" s="71"/>
      <c r="AAU4" s="71"/>
      <c r="AAV4" s="71"/>
      <c r="AAW4" s="71"/>
      <c r="AAX4" s="71"/>
      <c r="AAY4" s="71"/>
      <c r="AAZ4" s="71"/>
      <c r="ABA4" s="71"/>
      <c r="ABB4" s="71"/>
      <c r="ABC4" s="71"/>
      <c r="ABD4" s="71"/>
      <c r="ABE4" s="71"/>
      <c r="ABF4" s="71"/>
      <c r="ABG4" s="71"/>
      <c r="ABH4" s="71"/>
      <c r="ABI4" s="71"/>
      <c r="ABJ4" s="71"/>
      <c r="ABK4" s="71"/>
      <c r="ABL4" s="71"/>
      <c r="ABM4" s="71"/>
      <c r="ABN4" s="71"/>
      <c r="ABO4" s="71"/>
      <c r="ABP4" s="71"/>
      <c r="ABQ4" s="71"/>
      <c r="ABR4" s="71"/>
      <c r="ABS4" s="71"/>
      <c r="ABT4" s="71"/>
      <c r="ABU4" s="71"/>
      <c r="ABV4" s="71"/>
      <c r="ABW4" s="71"/>
      <c r="ABX4" s="71"/>
      <c r="ABY4" s="71"/>
      <c r="ABZ4" s="71"/>
      <c r="ACA4" s="71"/>
      <c r="ACB4" s="71"/>
      <c r="ACC4" s="71"/>
      <c r="ACD4" s="71"/>
      <c r="ACE4" s="71"/>
      <c r="ACF4" s="71"/>
      <c r="ACG4" s="71"/>
      <c r="ACH4" s="71"/>
      <c r="ACI4" s="71"/>
      <c r="ACJ4" s="71"/>
      <c r="ACK4" s="71"/>
      <c r="ACL4" s="71"/>
      <c r="ACM4" s="71"/>
      <c r="ACN4" s="71"/>
      <c r="ACO4" s="71"/>
      <c r="ACP4" s="71"/>
      <c r="ACQ4" s="71"/>
      <c r="ACR4" s="71"/>
      <c r="ACS4" s="71"/>
      <c r="ACT4" s="71"/>
      <c r="ACU4" s="71"/>
      <c r="ACV4" s="71"/>
      <c r="ACW4" s="71"/>
      <c r="ACX4" s="71"/>
      <c r="ACY4" s="71"/>
      <c r="ACZ4" s="71"/>
      <c r="ADA4" s="71"/>
      <c r="ADB4" s="71"/>
      <c r="ADC4" s="71"/>
      <c r="ADD4" s="71"/>
      <c r="ADE4" s="71"/>
      <c r="ADF4" s="71"/>
      <c r="ADG4" s="71"/>
      <c r="ADH4" s="71"/>
      <c r="ADI4" s="71"/>
      <c r="ADJ4" s="71"/>
      <c r="ADK4" s="71"/>
      <c r="ADL4" s="71"/>
      <c r="ADM4" s="71"/>
      <c r="ADN4" s="71"/>
      <c r="ADO4" s="71"/>
      <c r="ADP4" s="71"/>
      <c r="ADQ4" s="71"/>
      <c r="ADR4" s="71"/>
      <c r="ADS4" s="71"/>
      <c r="ADT4" s="71"/>
      <c r="ADU4" s="71"/>
      <c r="ADV4" s="71"/>
      <c r="ADW4" s="71"/>
      <c r="ADX4" s="71"/>
      <c r="ADY4" s="71"/>
      <c r="ADZ4" s="71"/>
      <c r="AEA4" s="71"/>
      <c r="AEB4" s="71"/>
      <c r="AEC4" s="71"/>
      <c r="AED4" s="71"/>
      <c r="AEE4" s="71"/>
      <c r="AEF4" s="71"/>
      <c r="AEG4" s="71"/>
      <c r="AEH4" s="71"/>
      <c r="AEI4" s="71"/>
      <c r="AEJ4" s="71"/>
      <c r="AEK4" s="71"/>
      <c r="AEL4" s="71"/>
      <c r="AEM4" s="71"/>
      <c r="AEN4" s="71"/>
      <c r="AEO4" s="71"/>
      <c r="AEP4" s="71"/>
      <c r="AEQ4" s="71"/>
      <c r="AER4" s="71"/>
      <c r="AES4" s="71"/>
      <c r="AET4" s="71"/>
      <c r="AEU4" s="71"/>
      <c r="AEV4" s="71"/>
      <c r="AEW4" s="71"/>
      <c r="AEX4" s="71"/>
      <c r="AEY4" s="71"/>
      <c r="AEZ4" s="71"/>
      <c r="AFA4" s="71"/>
      <c r="AFB4" s="71"/>
      <c r="AFC4" s="71"/>
      <c r="AFD4" s="71"/>
      <c r="AFE4" s="71"/>
      <c r="AFF4" s="71"/>
      <c r="AFG4" s="71"/>
      <c r="AFH4" s="71"/>
      <c r="AFI4" s="71"/>
      <c r="AFJ4" s="71"/>
      <c r="AFK4" s="71"/>
      <c r="AFL4" s="71"/>
      <c r="AFM4" s="71"/>
      <c r="AFN4" s="71"/>
      <c r="AFO4" s="71"/>
      <c r="AFP4" s="71"/>
      <c r="AFQ4" s="71"/>
      <c r="AFR4" s="71"/>
      <c r="AFS4" s="71"/>
      <c r="AFT4" s="71"/>
      <c r="AFU4" s="71"/>
      <c r="AFV4" s="71"/>
      <c r="AFW4" s="71"/>
      <c r="AFX4" s="71"/>
      <c r="AFY4" s="71"/>
      <c r="AFZ4" s="71"/>
      <c r="AGA4" s="71"/>
      <c r="AGB4" s="71"/>
      <c r="AGC4" s="71"/>
      <c r="AGD4" s="71"/>
      <c r="AGE4" s="71"/>
      <c r="AGF4" s="71"/>
      <c r="AGG4" s="71"/>
      <c r="AGH4" s="71"/>
      <c r="AGI4" s="71"/>
      <c r="AGJ4" s="71"/>
      <c r="AGK4" s="71"/>
      <c r="AGL4" s="71"/>
      <c r="AGM4" s="71"/>
      <c r="AGN4" s="71"/>
      <c r="AGO4" s="71"/>
      <c r="AGP4" s="71"/>
      <c r="AGQ4" s="71"/>
      <c r="AGR4" s="71"/>
      <c r="AGS4" s="71"/>
      <c r="AGT4" s="71"/>
      <c r="AGU4" s="71"/>
      <c r="AGV4" s="71"/>
      <c r="AGW4" s="71"/>
      <c r="AGX4" s="71"/>
      <c r="AGY4" s="71"/>
      <c r="AGZ4" s="71"/>
      <c r="AHA4" s="71"/>
      <c r="AHB4" s="71"/>
      <c r="AHC4" s="71"/>
      <c r="AHD4" s="71"/>
      <c r="AHE4" s="71"/>
      <c r="AHF4" s="71"/>
      <c r="AHG4" s="71"/>
      <c r="AHH4" s="71"/>
      <c r="AHI4" s="71"/>
      <c r="AHJ4" s="71"/>
      <c r="AHK4" s="71"/>
      <c r="AHL4" s="71"/>
      <c r="AHM4" s="71"/>
      <c r="AHN4" s="71"/>
      <c r="AHO4" s="71"/>
      <c r="AHP4" s="71"/>
      <c r="AHQ4" s="71"/>
      <c r="AHR4" s="71"/>
      <c r="AHS4" s="71"/>
      <c r="AHT4" s="71"/>
      <c r="AHU4" s="71"/>
      <c r="AHV4" s="71"/>
      <c r="AHW4" s="71"/>
      <c r="AHX4" s="71"/>
      <c r="AHY4" s="71"/>
      <c r="AHZ4" s="71"/>
      <c r="AIA4" s="71"/>
      <c r="AIB4" s="71"/>
      <c r="AIC4" s="71"/>
      <c r="AID4" s="71"/>
      <c r="AIE4" s="71"/>
      <c r="AIF4" s="71"/>
      <c r="AIG4" s="71"/>
      <c r="AIH4" s="71"/>
      <c r="AII4" s="71"/>
      <c r="AIJ4" s="71"/>
      <c r="AIK4" s="71"/>
      <c r="AIL4" s="71"/>
      <c r="AIM4" s="71"/>
      <c r="AIN4" s="71"/>
      <c r="AIO4" s="71"/>
      <c r="AIP4" s="71"/>
      <c r="AIQ4" s="71"/>
      <c r="AIR4" s="71"/>
      <c r="AIS4" s="71"/>
      <c r="AIT4" s="71"/>
      <c r="AIU4" s="71"/>
      <c r="AIV4" s="71"/>
      <c r="AIW4" s="71"/>
      <c r="AIX4" s="71"/>
      <c r="AIY4" s="71"/>
      <c r="AIZ4" s="71"/>
      <c r="AJA4" s="71"/>
      <c r="AJB4" s="71"/>
      <c r="AJC4" s="71"/>
      <c r="AJD4" s="71"/>
      <c r="AJE4" s="71"/>
      <c r="AJF4" s="71"/>
      <c r="AJG4" s="71"/>
      <c r="AJH4" s="71"/>
      <c r="AJI4" s="71"/>
      <c r="AJJ4" s="71"/>
      <c r="AJK4" s="71"/>
      <c r="AJL4" s="71"/>
      <c r="AJM4" s="71"/>
      <c r="AJN4" s="71"/>
      <c r="AJO4" s="71"/>
      <c r="AJP4" s="71"/>
      <c r="AJQ4" s="71"/>
      <c r="AJR4" s="71"/>
      <c r="AJS4" s="71"/>
      <c r="AJT4" s="71"/>
      <c r="AJU4" s="71"/>
      <c r="AJV4" s="71"/>
      <c r="AJW4" s="71"/>
      <c r="AJX4" s="71"/>
      <c r="AJY4" s="71"/>
      <c r="AJZ4" s="71"/>
      <c r="AKA4" s="71"/>
      <c r="AKB4" s="71"/>
      <c r="AKC4" s="71"/>
      <c r="AKD4" s="71"/>
      <c r="AKE4" s="71"/>
      <c r="AKF4" s="71"/>
      <c r="AKG4" s="71"/>
      <c r="AKH4" s="71"/>
      <c r="AKI4" s="71"/>
      <c r="AKJ4" s="71"/>
      <c r="AKK4" s="71"/>
      <c r="AKL4" s="71"/>
      <c r="AKM4" s="71"/>
      <c r="AKN4" s="71"/>
      <c r="AKO4" s="71"/>
      <c r="AKP4" s="71"/>
      <c r="AKQ4" s="71"/>
      <c r="AKR4" s="71"/>
      <c r="AKS4" s="71"/>
      <c r="AKT4" s="71"/>
      <c r="AKU4" s="71"/>
      <c r="AKV4" s="71"/>
      <c r="AKW4" s="71"/>
      <c r="AKX4" s="71"/>
      <c r="AKY4" s="71"/>
      <c r="AKZ4" s="71"/>
      <c r="ALA4" s="71"/>
      <c r="ALB4" s="71"/>
      <c r="ALC4" s="71"/>
      <c r="ALD4" s="71"/>
      <c r="ALE4" s="71"/>
      <c r="ALF4" s="71"/>
      <c r="ALG4" s="71"/>
      <c r="ALH4" s="71"/>
      <c r="ALI4" s="71"/>
      <c r="ALJ4" s="71"/>
      <c r="ALK4" s="71"/>
      <c r="ALL4" s="71"/>
      <c r="ALM4" s="71"/>
      <c r="ALN4" s="71"/>
      <c r="ALO4" s="71"/>
      <c r="ALP4" s="71"/>
      <c r="ALQ4" s="71"/>
      <c r="ALR4" s="71"/>
      <c r="ALS4" s="71"/>
      <c r="ALT4" s="71"/>
      <c r="ALU4" s="71"/>
      <c r="ALV4" s="71"/>
      <c r="ALW4" s="71"/>
      <c r="ALX4" s="71"/>
      <c r="ALY4" s="71"/>
      <c r="ALZ4" s="71"/>
      <c r="AMA4" s="71"/>
      <c r="AMB4" s="71"/>
      <c r="AMC4" s="71"/>
      <c r="AMD4" s="71"/>
      <c r="AME4" s="71"/>
      <c r="AMF4" s="71"/>
      <c r="AMG4" s="71"/>
      <c r="AMH4" s="71"/>
      <c r="AMI4" s="71"/>
      <c r="AMJ4" s="71"/>
      <c r="AMK4" s="71"/>
    </row>
    <row r="5" spans="1:1025" s="72" customFormat="1" ht="101.25" x14ac:dyDescent="0.25">
      <c r="A5" s="69">
        <v>3</v>
      </c>
      <c r="B5" s="69" t="s">
        <v>433</v>
      </c>
      <c r="C5" s="69" t="s">
        <v>427</v>
      </c>
      <c r="D5" s="69" t="s">
        <v>434</v>
      </c>
      <c r="E5" s="70" t="s">
        <v>429</v>
      </c>
      <c r="F5" s="73" t="s">
        <v>435</v>
      </c>
      <c r="G5" s="70" t="s">
        <v>436</v>
      </c>
      <c r="H5" s="70" t="s">
        <v>437</v>
      </c>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71"/>
      <c r="KV5" s="71"/>
      <c r="KW5" s="71"/>
      <c r="KX5" s="71"/>
      <c r="KY5" s="71"/>
      <c r="KZ5" s="71"/>
      <c r="LA5" s="71"/>
      <c r="LB5" s="71"/>
      <c r="LC5" s="71"/>
      <c r="LD5" s="71"/>
      <c r="LE5" s="71"/>
      <c r="LF5" s="71"/>
      <c r="LG5" s="71"/>
      <c r="LH5" s="71"/>
      <c r="LI5" s="71"/>
      <c r="LJ5" s="71"/>
      <c r="LK5" s="71"/>
      <c r="LL5" s="71"/>
      <c r="LM5" s="71"/>
      <c r="LN5" s="71"/>
      <c r="LO5" s="71"/>
      <c r="LP5" s="71"/>
      <c r="LQ5" s="71"/>
      <c r="LR5" s="71"/>
      <c r="LS5" s="71"/>
      <c r="LT5" s="71"/>
      <c r="LU5" s="71"/>
      <c r="LV5" s="71"/>
      <c r="LW5" s="71"/>
      <c r="LX5" s="71"/>
      <c r="LY5" s="71"/>
      <c r="LZ5" s="71"/>
      <c r="MA5" s="71"/>
      <c r="MB5" s="71"/>
      <c r="MC5" s="71"/>
      <c r="MD5" s="71"/>
      <c r="ME5" s="71"/>
      <c r="MF5" s="71"/>
      <c r="MG5" s="71"/>
      <c r="MH5" s="71"/>
      <c r="MI5" s="71"/>
      <c r="MJ5" s="71"/>
      <c r="MK5" s="71"/>
      <c r="ML5" s="71"/>
      <c r="MM5" s="71"/>
      <c r="MN5" s="71"/>
      <c r="MO5" s="71"/>
      <c r="MP5" s="71"/>
      <c r="MQ5" s="71"/>
      <c r="MR5" s="71"/>
      <c r="MS5" s="71"/>
      <c r="MT5" s="71"/>
      <c r="MU5" s="71"/>
      <c r="MV5" s="71"/>
      <c r="MW5" s="71"/>
      <c r="MX5" s="71"/>
      <c r="MY5" s="71"/>
      <c r="MZ5" s="71"/>
      <c r="NA5" s="71"/>
      <c r="NB5" s="71"/>
      <c r="NC5" s="71"/>
      <c r="ND5" s="71"/>
      <c r="NE5" s="71"/>
      <c r="NF5" s="71"/>
      <c r="NG5" s="71"/>
      <c r="NH5" s="71"/>
      <c r="NI5" s="71"/>
      <c r="NJ5" s="71"/>
      <c r="NK5" s="71"/>
      <c r="NL5" s="71"/>
      <c r="NM5" s="71"/>
      <c r="NN5" s="71"/>
      <c r="NO5" s="71"/>
      <c r="NP5" s="71"/>
      <c r="NQ5" s="71"/>
      <c r="NR5" s="71"/>
      <c r="NS5" s="71"/>
      <c r="NT5" s="71"/>
      <c r="NU5" s="71"/>
      <c r="NV5" s="71"/>
      <c r="NW5" s="71"/>
      <c r="NX5" s="71"/>
      <c r="NY5" s="71"/>
      <c r="NZ5" s="71"/>
      <c r="OA5" s="71"/>
      <c r="OB5" s="71"/>
      <c r="OC5" s="71"/>
      <c r="OD5" s="71"/>
      <c r="OE5" s="71"/>
      <c r="OF5" s="71"/>
      <c r="OG5" s="71"/>
      <c r="OH5" s="71"/>
      <c r="OI5" s="71"/>
      <c r="OJ5" s="71"/>
      <c r="OK5" s="71"/>
      <c r="OL5" s="71"/>
      <c r="OM5" s="71"/>
      <c r="ON5" s="71"/>
      <c r="OO5" s="71"/>
      <c r="OP5" s="71"/>
      <c r="OQ5" s="71"/>
      <c r="OR5" s="71"/>
      <c r="OS5" s="71"/>
      <c r="OT5" s="71"/>
      <c r="OU5" s="71"/>
      <c r="OV5" s="71"/>
      <c r="OW5" s="71"/>
      <c r="OX5" s="71"/>
      <c r="OY5" s="71"/>
      <c r="OZ5" s="71"/>
      <c r="PA5" s="71"/>
      <c r="PB5" s="71"/>
      <c r="PC5" s="71"/>
      <c r="PD5" s="71"/>
      <c r="PE5" s="71"/>
      <c r="PF5" s="71"/>
      <c r="PG5" s="71"/>
      <c r="PH5" s="71"/>
      <c r="PI5" s="71"/>
      <c r="PJ5" s="71"/>
      <c r="PK5" s="71"/>
      <c r="PL5" s="71"/>
      <c r="PM5" s="71"/>
      <c r="PN5" s="71"/>
      <c r="PO5" s="71"/>
      <c r="PP5" s="71"/>
      <c r="PQ5" s="71"/>
      <c r="PR5" s="71"/>
      <c r="PS5" s="71"/>
      <c r="PT5" s="71"/>
      <c r="PU5" s="71"/>
      <c r="PV5" s="71"/>
      <c r="PW5" s="71"/>
      <c r="PX5" s="71"/>
      <c r="PY5" s="71"/>
      <c r="PZ5" s="71"/>
      <c r="QA5" s="71"/>
      <c r="QB5" s="71"/>
      <c r="QC5" s="71"/>
      <c r="QD5" s="71"/>
      <c r="QE5" s="71"/>
      <c r="QF5" s="71"/>
      <c r="QG5" s="71"/>
      <c r="QH5" s="71"/>
      <c r="QI5" s="71"/>
      <c r="QJ5" s="71"/>
      <c r="QK5" s="71"/>
      <c r="QL5" s="71"/>
      <c r="QM5" s="71"/>
      <c r="QN5" s="71"/>
      <c r="QO5" s="71"/>
      <c r="QP5" s="71"/>
      <c r="QQ5" s="71"/>
      <c r="QR5" s="71"/>
      <c r="QS5" s="71"/>
      <c r="QT5" s="71"/>
      <c r="QU5" s="71"/>
      <c r="QV5" s="71"/>
      <c r="QW5" s="71"/>
      <c r="QX5" s="71"/>
      <c r="QY5" s="71"/>
      <c r="QZ5" s="71"/>
      <c r="RA5" s="71"/>
      <c r="RB5" s="71"/>
      <c r="RC5" s="71"/>
      <c r="RD5" s="71"/>
      <c r="RE5" s="71"/>
      <c r="RF5" s="71"/>
      <c r="RG5" s="71"/>
      <c r="RH5" s="71"/>
      <c r="RI5" s="71"/>
      <c r="RJ5" s="71"/>
      <c r="RK5" s="71"/>
      <c r="RL5" s="71"/>
      <c r="RM5" s="71"/>
      <c r="RN5" s="71"/>
      <c r="RO5" s="71"/>
      <c r="RP5" s="71"/>
      <c r="RQ5" s="71"/>
      <c r="RR5" s="71"/>
      <c r="RS5" s="71"/>
      <c r="RT5" s="71"/>
      <c r="RU5" s="71"/>
      <c r="RV5" s="71"/>
      <c r="RW5" s="71"/>
      <c r="RX5" s="71"/>
      <c r="RY5" s="71"/>
      <c r="RZ5" s="71"/>
      <c r="SA5" s="71"/>
      <c r="SB5" s="71"/>
      <c r="SC5" s="71"/>
      <c r="SD5" s="71"/>
      <c r="SE5" s="71"/>
      <c r="SF5" s="71"/>
      <c r="SG5" s="71"/>
      <c r="SH5" s="71"/>
      <c r="SI5" s="71"/>
      <c r="SJ5" s="71"/>
      <c r="SK5" s="71"/>
      <c r="SL5" s="71"/>
      <c r="SM5" s="71"/>
      <c r="SN5" s="71"/>
      <c r="SO5" s="71"/>
      <c r="SP5" s="71"/>
      <c r="SQ5" s="71"/>
      <c r="SR5" s="71"/>
      <c r="SS5" s="71"/>
      <c r="ST5" s="71"/>
      <c r="SU5" s="71"/>
      <c r="SV5" s="71"/>
      <c r="SW5" s="71"/>
      <c r="SX5" s="71"/>
      <c r="SY5" s="71"/>
      <c r="SZ5" s="71"/>
      <c r="TA5" s="71"/>
      <c r="TB5" s="71"/>
      <c r="TC5" s="71"/>
      <c r="TD5" s="71"/>
      <c r="TE5" s="71"/>
      <c r="TF5" s="71"/>
      <c r="TG5" s="71"/>
      <c r="TH5" s="71"/>
      <c r="TI5" s="71"/>
      <c r="TJ5" s="71"/>
      <c r="TK5" s="71"/>
      <c r="TL5" s="71"/>
      <c r="TM5" s="71"/>
      <c r="TN5" s="71"/>
      <c r="TO5" s="71"/>
      <c r="TP5" s="71"/>
      <c r="TQ5" s="71"/>
      <c r="TR5" s="71"/>
      <c r="TS5" s="71"/>
      <c r="TT5" s="71"/>
      <c r="TU5" s="71"/>
      <c r="TV5" s="71"/>
      <c r="TW5" s="71"/>
      <c r="TX5" s="71"/>
      <c r="TY5" s="71"/>
      <c r="TZ5" s="71"/>
      <c r="UA5" s="71"/>
      <c r="UB5" s="71"/>
      <c r="UC5" s="71"/>
      <c r="UD5" s="71"/>
      <c r="UE5" s="71"/>
      <c r="UF5" s="71"/>
      <c r="UG5" s="71"/>
      <c r="UH5" s="71"/>
      <c r="UI5" s="71"/>
      <c r="UJ5" s="71"/>
      <c r="UK5" s="71"/>
      <c r="UL5" s="71"/>
      <c r="UM5" s="71"/>
      <c r="UN5" s="71"/>
      <c r="UO5" s="71"/>
      <c r="UP5" s="71"/>
      <c r="UQ5" s="71"/>
      <c r="UR5" s="71"/>
      <c r="US5" s="71"/>
      <c r="UT5" s="71"/>
      <c r="UU5" s="71"/>
      <c r="UV5" s="71"/>
      <c r="UW5" s="71"/>
      <c r="UX5" s="71"/>
      <c r="UY5" s="71"/>
      <c r="UZ5" s="71"/>
      <c r="VA5" s="71"/>
      <c r="VB5" s="71"/>
      <c r="VC5" s="71"/>
      <c r="VD5" s="71"/>
      <c r="VE5" s="71"/>
      <c r="VF5" s="71"/>
      <c r="VG5" s="71"/>
      <c r="VH5" s="71"/>
      <c r="VI5" s="71"/>
      <c r="VJ5" s="71"/>
      <c r="VK5" s="71"/>
      <c r="VL5" s="71"/>
      <c r="VM5" s="71"/>
      <c r="VN5" s="71"/>
      <c r="VO5" s="71"/>
      <c r="VP5" s="71"/>
      <c r="VQ5" s="71"/>
      <c r="VR5" s="71"/>
      <c r="VS5" s="71"/>
      <c r="VT5" s="71"/>
      <c r="VU5" s="71"/>
      <c r="VV5" s="71"/>
      <c r="VW5" s="71"/>
      <c r="VX5" s="71"/>
      <c r="VY5" s="71"/>
      <c r="VZ5" s="71"/>
      <c r="WA5" s="71"/>
      <c r="WB5" s="71"/>
      <c r="WC5" s="71"/>
      <c r="WD5" s="71"/>
      <c r="WE5" s="71"/>
      <c r="WF5" s="71"/>
      <c r="WG5" s="71"/>
      <c r="WH5" s="71"/>
      <c r="WI5" s="71"/>
      <c r="WJ5" s="71"/>
      <c r="WK5" s="71"/>
      <c r="WL5" s="71"/>
      <c r="WM5" s="71"/>
      <c r="WN5" s="71"/>
      <c r="WO5" s="71"/>
      <c r="WP5" s="71"/>
      <c r="WQ5" s="71"/>
      <c r="WR5" s="71"/>
      <c r="WS5" s="71"/>
      <c r="WT5" s="71"/>
      <c r="WU5" s="71"/>
      <c r="WV5" s="71"/>
      <c r="WW5" s="71"/>
      <c r="WX5" s="71"/>
      <c r="WY5" s="71"/>
      <c r="WZ5" s="71"/>
      <c r="XA5" s="71"/>
      <c r="XB5" s="71"/>
      <c r="XC5" s="71"/>
      <c r="XD5" s="71"/>
      <c r="XE5" s="71"/>
      <c r="XF5" s="71"/>
      <c r="XG5" s="71"/>
      <c r="XH5" s="71"/>
      <c r="XI5" s="71"/>
      <c r="XJ5" s="71"/>
      <c r="XK5" s="71"/>
      <c r="XL5" s="71"/>
      <c r="XM5" s="71"/>
      <c r="XN5" s="71"/>
      <c r="XO5" s="71"/>
      <c r="XP5" s="71"/>
      <c r="XQ5" s="71"/>
      <c r="XR5" s="71"/>
      <c r="XS5" s="71"/>
      <c r="XT5" s="71"/>
      <c r="XU5" s="71"/>
      <c r="XV5" s="71"/>
      <c r="XW5" s="71"/>
      <c r="XX5" s="71"/>
      <c r="XY5" s="71"/>
      <c r="XZ5" s="71"/>
      <c r="YA5" s="71"/>
      <c r="YB5" s="71"/>
      <c r="YC5" s="71"/>
      <c r="YD5" s="71"/>
      <c r="YE5" s="71"/>
      <c r="YF5" s="71"/>
      <c r="YG5" s="71"/>
      <c r="YH5" s="71"/>
      <c r="YI5" s="71"/>
      <c r="YJ5" s="71"/>
      <c r="YK5" s="71"/>
      <c r="YL5" s="71"/>
      <c r="YM5" s="71"/>
      <c r="YN5" s="71"/>
      <c r="YO5" s="71"/>
      <c r="YP5" s="71"/>
      <c r="YQ5" s="71"/>
      <c r="YR5" s="71"/>
      <c r="YS5" s="71"/>
      <c r="YT5" s="71"/>
      <c r="YU5" s="71"/>
      <c r="YV5" s="71"/>
      <c r="YW5" s="71"/>
      <c r="YX5" s="71"/>
      <c r="YY5" s="71"/>
      <c r="YZ5" s="71"/>
      <c r="ZA5" s="71"/>
      <c r="ZB5" s="71"/>
      <c r="ZC5" s="71"/>
      <c r="ZD5" s="71"/>
      <c r="ZE5" s="71"/>
      <c r="ZF5" s="71"/>
      <c r="ZG5" s="71"/>
      <c r="ZH5" s="71"/>
      <c r="ZI5" s="71"/>
      <c r="ZJ5" s="71"/>
      <c r="ZK5" s="71"/>
      <c r="ZL5" s="71"/>
      <c r="ZM5" s="71"/>
      <c r="ZN5" s="71"/>
      <c r="ZO5" s="71"/>
      <c r="ZP5" s="71"/>
      <c r="ZQ5" s="71"/>
      <c r="ZR5" s="71"/>
      <c r="ZS5" s="71"/>
      <c r="ZT5" s="71"/>
      <c r="ZU5" s="71"/>
      <c r="ZV5" s="71"/>
      <c r="ZW5" s="71"/>
      <c r="ZX5" s="71"/>
      <c r="ZY5" s="71"/>
      <c r="ZZ5" s="71"/>
      <c r="AAA5" s="71"/>
      <c r="AAB5" s="71"/>
      <c r="AAC5" s="71"/>
      <c r="AAD5" s="71"/>
      <c r="AAE5" s="71"/>
      <c r="AAF5" s="71"/>
      <c r="AAG5" s="71"/>
      <c r="AAH5" s="71"/>
      <c r="AAI5" s="71"/>
      <c r="AAJ5" s="71"/>
      <c r="AAK5" s="71"/>
      <c r="AAL5" s="71"/>
      <c r="AAM5" s="71"/>
      <c r="AAN5" s="71"/>
      <c r="AAO5" s="71"/>
      <c r="AAP5" s="71"/>
      <c r="AAQ5" s="71"/>
      <c r="AAR5" s="71"/>
      <c r="AAS5" s="71"/>
      <c r="AAT5" s="71"/>
      <c r="AAU5" s="71"/>
      <c r="AAV5" s="71"/>
      <c r="AAW5" s="71"/>
      <c r="AAX5" s="71"/>
      <c r="AAY5" s="71"/>
      <c r="AAZ5" s="71"/>
      <c r="ABA5" s="71"/>
      <c r="ABB5" s="71"/>
      <c r="ABC5" s="71"/>
      <c r="ABD5" s="71"/>
      <c r="ABE5" s="71"/>
      <c r="ABF5" s="71"/>
      <c r="ABG5" s="71"/>
      <c r="ABH5" s="71"/>
      <c r="ABI5" s="71"/>
      <c r="ABJ5" s="71"/>
      <c r="ABK5" s="71"/>
      <c r="ABL5" s="71"/>
      <c r="ABM5" s="71"/>
      <c r="ABN5" s="71"/>
      <c r="ABO5" s="71"/>
      <c r="ABP5" s="71"/>
      <c r="ABQ5" s="71"/>
      <c r="ABR5" s="71"/>
      <c r="ABS5" s="71"/>
      <c r="ABT5" s="71"/>
      <c r="ABU5" s="71"/>
      <c r="ABV5" s="71"/>
      <c r="ABW5" s="71"/>
      <c r="ABX5" s="71"/>
      <c r="ABY5" s="71"/>
      <c r="ABZ5" s="71"/>
      <c r="ACA5" s="71"/>
      <c r="ACB5" s="71"/>
      <c r="ACC5" s="71"/>
      <c r="ACD5" s="71"/>
      <c r="ACE5" s="71"/>
      <c r="ACF5" s="71"/>
      <c r="ACG5" s="71"/>
      <c r="ACH5" s="71"/>
      <c r="ACI5" s="71"/>
      <c r="ACJ5" s="71"/>
      <c r="ACK5" s="71"/>
      <c r="ACL5" s="71"/>
      <c r="ACM5" s="71"/>
      <c r="ACN5" s="71"/>
      <c r="ACO5" s="71"/>
      <c r="ACP5" s="71"/>
      <c r="ACQ5" s="71"/>
      <c r="ACR5" s="71"/>
      <c r="ACS5" s="71"/>
      <c r="ACT5" s="71"/>
      <c r="ACU5" s="71"/>
      <c r="ACV5" s="71"/>
      <c r="ACW5" s="71"/>
      <c r="ACX5" s="71"/>
      <c r="ACY5" s="71"/>
      <c r="ACZ5" s="71"/>
      <c r="ADA5" s="71"/>
      <c r="ADB5" s="71"/>
      <c r="ADC5" s="71"/>
      <c r="ADD5" s="71"/>
      <c r="ADE5" s="71"/>
      <c r="ADF5" s="71"/>
      <c r="ADG5" s="71"/>
      <c r="ADH5" s="71"/>
      <c r="ADI5" s="71"/>
      <c r="ADJ5" s="71"/>
      <c r="ADK5" s="71"/>
      <c r="ADL5" s="71"/>
      <c r="ADM5" s="71"/>
      <c r="ADN5" s="71"/>
      <c r="ADO5" s="71"/>
      <c r="ADP5" s="71"/>
      <c r="ADQ5" s="71"/>
      <c r="ADR5" s="71"/>
      <c r="ADS5" s="71"/>
      <c r="ADT5" s="71"/>
      <c r="ADU5" s="71"/>
      <c r="ADV5" s="71"/>
      <c r="ADW5" s="71"/>
      <c r="ADX5" s="71"/>
      <c r="ADY5" s="71"/>
      <c r="ADZ5" s="71"/>
      <c r="AEA5" s="71"/>
      <c r="AEB5" s="71"/>
      <c r="AEC5" s="71"/>
      <c r="AED5" s="71"/>
      <c r="AEE5" s="71"/>
      <c r="AEF5" s="71"/>
      <c r="AEG5" s="71"/>
      <c r="AEH5" s="71"/>
      <c r="AEI5" s="71"/>
      <c r="AEJ5" s="71"/>
      <c r="AEK5" s="71"/>
      <c r="AEL5" s="71"/>
      <c r="AEM5" s="71"/>
      <c r="AEN5" s="71"/>
      <c r="AEO5" s="71"/>
      <c r="AEP5" s="71"/>
      <c r="AEQ5" s="71"/>
      <c r="AER5" s="71"/>
      <c r="AES5" s="71"/>
      <c r="AET5" s="71"/>
      <c r="AEU5" s="71"/>
      <c r="AEV5" s="71"/>
      <c r="AEW5" s="71"/>
      <c r="AEX5" s="71"/>
      <c r="AEY5" s="71"/>
      <c r="AEZ5" s="71"/>
      <c r="AFA5" s="71"/>
      <c r="AFB5" s="71"/>
      <c r="AFC5" s="71"/>
      <c r="AFD5" s="71"/>
      <c r="AFE5" s="71"/>
      <c r="AFF5" s="71"/>
      <c r="AFG5" s="71"/>
      <c r="AFH5" s="71"/>
      <c r="AFI5" s="71"/>
      <c r="AFJ5" s="71"/>
      <c r="AFK5" s="71"/>
      <c r="AFL5" s="71"/>
      <c r="AFM5" s="71"/>
      <c r="AFN5" s="71"/>
      <c r="AFO5" s="71"/>
      <c r="AFP5" s="71"/>
      <c r="AFQ5" s="71"/>
      <c r="AFR5" s="71"/>
      <c r="AFS5" s="71"/>
      <c r="AFT5" s="71"/>
      <c r="AFU5" s="71"/>
      <c r="AFV5" s="71"/>
      <c r="AFW5" s="71"/>
      <c r="AFX5" s="71"/>
      <c r="AFY5" s="71"/>
      <c r="AFZ5" s="71"/>
      <c r="AGA5" s="71"/>
      <c r="AGB5" s="71"/>
      <c r="AGC5" s="71"/>
      <c r="AGD5" s="71"/>
      <c r="AGE5" s="71"/>
      <c r="AGF5" s="71"/>
      <c r="AGG5" s="71"/>
      <c r="AGH5" s="71"/>
      <c r="AGI5" s="71"/>
      <c r="AGJ5" s="71"/>
      <c r="AGK5" s="71"/>
      <c r="AGL5" s="71"/>
      <c r="AGM5" s="71"/>
      <c r="AGN5" s="71"/>
      <c r="AGO5" s="71"/>
      <c r="AGP5" s="71"/>
      <c r="AGQ5" s="71"/>
      <c r="AGR5" s="71"/>
      <c r="AGS5" s="71"/>
      <c r="AGT5" s="71"/>
      <c r="AGU5" s="71"/>
      <c r="AGV5" s="71"/>
      <c r="AGW5" s="71"/>
      <c r="AGX5" s="71"/>
      <c r="AGY5" s="71"/>
      <c r="AGZ5" s="71"/>
      <c r="AHA5" s="71"/>
      <c r="AHB5" s="71"/>
      <c r="AHC5" s="71"/>
      <c r="AHD5" s="71"/>
      <c r="AHE5" s="71"/>
      <c r="AHF5" s="71"/>
      <c r="AHG5" s="71"/>
      <c r="AHH5" s="71"/>
      <c r="AHI5" s="71"/>
      <c r="AHJ5" s="71"/>
      <c r="AHK5" s="71"/>
      <c r="AHL5" s="71"/>
      <c r="AHM5" s="71"/>
      <c r="AHN5" s="71"/>
      <c r="AHO5" s="71"/>
      <c r="AHP5" s="71"/>
      <c r="AHQ5" s="71"/>
      <c r="AHR5" s="71"/>
      <c r="AHS5" s="71"/>
      <c r="AHT5" s="71"/>
      <c r="AHU5" s="71"/>
      <c r="AHV5" s="71"/>
      <c r="AHW5" s="71"/>
      <c r="AHX5" s="71"/>
      <c r="AHY5" s="71"/>
      <c r="AHZ5" s="71"/>
      <c r="AIA5" s="71"/>
      <c r="AIB5" s="71"/>
      <c r="AIC5" s="71"/>
      <c r="AID5" s="71"/>
      <c r="AIE5" s="71"/>
      <c r="AIF5" s="71"/>
      <c r="AIG5" s="71"/>
      <c r="AIH5" s="71"/>
      <c r="AII5" s="71"/>
      <c r="AIJ5" s="71"/>
      <c r="AIK5" s="71"/>
      <c r="AIL5" s="71"/>
      <c r="AIM5" s="71"/>
      <c r="AIN5" s="71"/>
      <c r="AIO5" s="71"/>
      <c r="AIP5" s="71"/>
      <c r="AIQ5" s="71"/>
      <c r="AIR5" s="71"/>
      <c r="AIS5" s="71"/>
      <c r="AIT5" s="71"/>
      <c r="AIU5" s="71"/>
      <c r="AIV5" s="71"/>
      <c r="AIW5" s="71"/>
      <c r="AIX5" s="71"/>
      <c r="AIY5" s="71"/>
      <c r="AIZ5" s="71"/>
      <c r="AJA5" s="71"/>
      <c r="AJB5" s="71"/>
      <c r="AJC5" s="71"/>
      <c r="AJD5" s="71"/>
      <c r="AJE5" s="71"/>
      <c r="AJF5" s="71"/>
      <c r="AJG5" s="71"/>
      <c r="AJH5" s="71"/>
      <c r="AJI5" s="71"/>
      <c r="AJJ5" s="71"/>
      <c r="AJK5" s="71"/>
      <c r="AJL5" s="71"/>
      <c r="AJM5" s="71"/>
      <c r="AJN5" s="71"/>
      <c r="AJO5" s="71"/>
      <c r="AJP5" s="71"/>
      <c r="AJQ5" s="71"/>
      <c r="AJR5" s="71"/>
      <c r="AJS5" s="71"/>
      <c r="AJT5" s="71"/>
      <c r="AJU5" s="71"/>
      <c r="AJV5" s="71"/>
      <c r="AJW5" s="71"/>
      <c r="AJX5" s="71"/>
      <c r="AJY5" s="71"/>
      <c r="AJZ5" s="71"/>
      <c r="AKA5" s="71"/>
      <c r="AKB5" s="71"/>
      <c r="AKC5" s="71"/>
      <c r="AKD5" s="71"/>
      <c r="AKE5" s="71"/>
      <c r="AKF5" s="71"/>
      <c r="AKG5" s="71"/>
      <c r="AKH5" s="71"/>
      <c r="AKI5" s="71"/>
      <c r="AKJ5" s="71"/>
      <c r="AKK5" s="71"/>
      <c r="AKL5" s="71"/>
      <c r="AKM5" s="71"/>
      <c r="AKN5" s="71"/>
      <c r="AKO5" s="71"/>
      <c r="AKP5" s="71"/>
      <c r="AKQ5" s="71"/>
      <c r="AKR5" s="71"/>
      <c r="AKS5" s="71"/>
      <c r="AKT5" s="71"/>
      <c r="AKU5" s="71"/>
      <c r="AKV5" s="71"/>
      <c r="AKW5" s="71"/>
      <c r="AKX5" s="71"/>
      <c r="AKY5" s="71"/>
      <c r="AKZ5" s="71"/>
      <c r="ALA5" s="71"/>
      <c r="ALB5" s="71"/>
      <c r="ALC5" s="71"/>
      <c r="ALD5" s="71"/>
      <c r="ALE5" s="71"/>
      <c r="ALF5" s="71"/>
      <c r="ALG5" s="71"/>
      <c r="ALH5" s="71"/>
      <c r="ALI5" s="71"/>
      <c r="ALJ5" s="71"/>
      <c r="ALK5" s="71"/>
      <c r="ALL5" s="71"/>
      <c r="ALM5" s="71"/>
      <c r="ALN5" s="71"/>
      <c r="ALO5" s="71"/>
      <c r="ALP5" s="71"/>
      <c r="ALQ5" s="71"/>
      <c r="ALR5" s="71"/>
      <c r="ALS5" s="71"/>
      <c r="ALT5" s="71"/>
      <c r="ALU5" s="71"/>
      <c r="ALV5" s="71"/>
      <c r="ALW5" s="71"/>
      <c r="ALX5" s="71"/>
      <c r="ALY5" s="71"/>
      <c r="ALZ5" s="71"/>
      <c r="AMA5" s="71"/>
      <c r="AMB5" s="71"/>
      <c r="AMC5" s="71"/>
      <c r="AMD5" s="71"/>
      <c r="AME5" s="71"/>
      <c r="AMF5" s="71"/>
      <c r="AMG5" s="71"/>
      <c r="AMH5" s="71"/>
      <c r="AMI5" s="71"/>
      <c r="AMJ5" s="71"/>
      <c r="AMK5" s="71"/>
    </row>
    <row r="6" spans="1:1025" s="72" customFormat="1" ht="94.5" customHeight="1" x14ac:dyDescent="0.25">
      <c r="A6" s="69">
        <v>4</v>
      </c>
      <c r="B6" s="69" t="s">
        <v>438</v>
      </c>
      <c r="C6" s="69" t="s">
        <v>427</v>
      </c>
      <c r="D6" s="69" t="s">
        <v>439</v>
      </c>
      <c r="E6" s="70" t="s">
        <v>429</v>
      </c>
      <c r="F6" s="73" t="s">
        <v>440</v>
      </c>
      <c r="G6" s="70" t="s">
        <v>436</v>
      </c>
      <c r="H6" s="70" t="s">
        <v>437</v>
      </c>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c r="IR6" s="71"/>
      <c r="IS6" s="71"/>
      <c r="IT6" s="71"/>
      <c r="IU6" s="71"/>
      <c r="IV6" s="71"/>
      <c r="IW6" s="71"/>
      <c r="IX6" s="71"/>
      <c r="IY6" s="71"/>
      <c r="IZ6" s="71"/>
      <c r="JA6" s="71"/>
      <c r="JB6" s="71"/>
      <c r="JC6" s="71"/>
      <c r="JD6" s="71"/>
      <c r="JE6" s="71"/>
      <c r="JF6" s="71"/>
      <c r="JG6" s="71"/>
      <c r="JH6" s="71"/>
      <c r="JI6" s="71"/>
      <c r="JJ6" s="71"/>
      <c r="JK6" s="71"/>
      <c r="JL6" s="71"/>
      <c r="JM6" s="71"/>
      <c r="JN6" s="71"/>
      <c r="JO6" s="71"/>
      <c r="JP6" s="71"/>
      <c r="JQ6" s="71"/>
      <c r="JR6" s="71"/>
      <c r="JS6" s="71"/>
      <c r="JT6" s="71"/>
      <c r="JU6" s="71"/>
      <c r="JV6" s="71"/>
      <c r="JW6" s="71"/>
      <c r="JX6" s="71"/>
      <c r="JY6" s="71"/>
      <c r="JZ6" s="71"/>
      <c r="KA6" s="71"/>
      <c r="KB6" s="71"/>
      <c r="KC6" s="71"/>
      <c r="KD6" s="71"/>
      <c r="KE6" s="71"/>
      <c r="KF6" s="71"/>
      <c r="KG6" s="71"/>
      <c r="KH6" s="71"/>
      <c r="KI6" s="71"/>
      <c r="KJ6" s="71"/>
      <c r="KK6" s="71"/>
      <c r="KL6" s="71"/>
      <c r="KM6" s="71"/>
      <c r="KN6" s="71"/>
      <c r="KO6" s="71"/>
      <c r="KP6" s="71"/>
      <c r="KQ6" s="71"/>
      <c r="KR6" s="71"/>
      <c r="KS6" s="71"/>
      <c r="KT6" s="71"/>
      <c r="KU6" s="71"/>
      <c r="KV6" s="71"/>
      <c r="KW6" s="71"/>
      <c r="KX6" s="71"/>
      <c r="KY6" s="71"/>
      <c r="KZ6" s="71"/>
      <c r="LA6" s="71"/>
      <c r="LB6" s="71"/>
      <c r="LC6" s="71"/>
      <c r="LD6" s="71"/>
      <c r="LE6" s="71"/>
      <c r="LF6" s="71"/>
      <c r="LG6" s="71"/>
      <c r="LH6" s="71"/>
      <c r="LI6" s="71"/>
      <c r="LJ6" s="71"/>
      <c r="LK6" s="71"/>
      <c r="LL6" s="71"/>
      <c r="LM6" s="71"/>
      <c r="LN6" s="71"/>
      <c r="LO6" s="71"/>
      <c r="LP6" s="71"/>
      <c r="LQ6" s="71"/>
      <c r="LR6" s="71"/>
      <c r="LS6" s="71"/>
      <c r="LT6" s="71"/>
      <c r="LU6" s="71"/>
      <c r="LV6" s="71"/>
      <c r="LW6" s="71"/>
      <c r="LX6" s="71"/>
      <c r="LY6" s="71"/>
      <c r="LZ6" s="71"/>
      <c r="MA6" s="71"/>
      <c r="MB6" s="71"/>
      <c r="MC6" s="71"/>
      <c r="MD6" s="71"/>
      <c r="ME6" s="71"/>
      <c r="MF6" s="71"/>
      <c r="MG6" s="71"/>
      <c r="MH6" s="71"/>
      <c r="MI6" s="71"/>
      <c r="MJ6" s="71"/>
      <c r="MK6" s="71"/>
      <c r="ML6" s="71"/>
      <c r="MM6" s="71"/>
      <c r="MN6" s="71"/>
      <c r="MO6" s="71"/>
      <c r="MP6" s="71"/>
      <c r="MQ6" s="71"/>
      <c r="MR6" s="71"/>
      <c r="MS6" s="71"/>
      <c r="MT6" s="71"/>
      <c r="MU6" s="71"/>
      <c r="MV6" s="71"/>
      <c r="MW6" s="71"/>
      <c r="MX6" s="71"/>
      <c r="MY6" s="71"/>
      <c r="MZ6" s="71"/>
      <c r="NA6" s="71"/>
      <c r="NB6" s="71"/>
      <c r="NC6" s="71"/>
      <c r="ND6" s="71"/>
      <c r="NE6" s="71"/>
      <c r="NF6" s="71"/>
      <c r="NG6" s="71"/>
      <c r="NH6" s="71"/>
      <c r="NI6" s="71"/>
      <c r="NJ6" s="71"/>
      <c r="NK6" s="71"/>
      <c r="NL6" s="71"/>
      <c r="NM6" s="71"/>
      <c r="NN6" s="71"/>
      <c r="NO6" s="71"/>
      <c r="NP6" s="71"/>
      <c r="NQ6" s="71"/>
      <c r="NR6" s="71"/>
      <c r="NS6" s="71"/>
      <c r="NT6" s="71"/>
      <c r="NU6" s="71"/>
      <c r="NV6" s="71"/>
      <c r="NW6" s="71"/>
      <c r="NX6" s="71"/>
      <c r="NY6" s="71"/>
      <c r="NZ6" s="71"/>
      <c r="OA6" s="71"/>
      <c r="OB6" s="71"/>
      <c r="OC6" s="71"/>
      <c r="OD6" s="71"/>
      <c r="OE6" s="71"/>
      <c r="OF6" s="71"/>
      <c r="OG6" s="71"/>
      <c r="OH6" s="71"/>
      <c r="OI6" s="71"/>
      <c r="OJ6" s="71"/>
      <c r="OK6" s="71"/>
      <c r="OL6" s="71"/>
      <c r="OM6" s="71"/>
      <c r="ON6" s="71"/>
      <c r="OO6" s="71"/>
      <c r="OP6" s="71"/>
      <c r="OQ6" s="71"/>
      <c r="OR6" s="71"/>
      <c r="OS6" s="71"/>
      <c r="OT6" s="71"/>
      <c r="OU6" s="71"/>
      <c r="OV6" s="71"/>
      <c r="OW6" s="71"/>
      <c r="OX6" s="71"/>
      <c r="OY6" s="71"/>
      <c r="OZ6" s="71"/>
      <c r="PA6" s="71"/>
      <c r="PB6" s="71"/>
      <c r="PC6" s="71"/>
      <c r="PD6" s="71"/>
      <c r="PE6" s="71"/>
      <c r="PF6" s="71"/>
      <c r="PG6" s="71"/>
      <c r="PH6" s="71"/>
      <c r="PI6" s="71"/>
      <c r="PJ6" s="71"/>
      <c r="PK6" s="71"/>
      <c r="PL6" s="71"/>
      <c r="PM6" s="71"/>
      <c r="PN6" s="71"/>
      <c r="PO6" s="71"/>
      <c r="PP6" s="71"/>
      <c r="PQ6" s="71"/>
      <c r="PR6" s="71"/>
      <c r="PS6" s="71"/>
      <c r="PT6" s="71"/>
      <c r="PU6" s="71"/>
      <c r="PV6" s="71"/>
      <c r="PW6" s="71"/>
      <c r="PX6" s="71"/>
      <c r="PY6" s="71"/>
      <c r="PZ6" s="71"/>
      <c r="QA6" s="71"/>
      <c r="QB6" s="71"/>
      <c r="QC6" s="71"/>
      <c r="QD6" s="71"/>
      <c r="QE6" s="71"/>
      <c r="QF6" s="71"/>
      <c r="QG6" s="71"/>
      <c r="QH6" s="71"/>
      <c r="QI6" s="71"/>
      <c r="QJ6" s="71"/>
      <c r="QK6" s="71"/>
      <c r="QL6" s="71"/>
      <c r="QM6" s="71"/>
      <c r="QN6" s="71"/>
      <c r="QO6" s="71"/>
      <c r="QP6" s="71"/>
      <c r="QQ6" s="71"/>
      <c r="QR6" s="71"/>
      <c r="QS6" s="71"/>
      <c r="QT6" s="71"/>
      <c r="QU6" s="71"/>
      <c r="QV6" s="71"/>
      <c r="QW6" s="71"/>
      <c r="QX6" s="71"/>
      <c r="QY6" s="71"/>
      <c r="QZ6" s="71"/>
      <c r="RA6" s="71"/>
      <c r="RB6" s="71"/>
      <c r="RC6" s="71"/>
      <c r="RD6" s="71"/>
      <c r="RE6" s="71"/>
      <c r="RF6" s="71"/>
      <c r="RG6" s="71"/>
      <c r="RH6" s="71"/>
      <c r="RI6" s="71"/>
      <c r="RJ6" s="71"/>
      <c r="RK6" s="71"/>
      <c r="RL6" s="71"/>
      <c r="RM6" s="71"/>
      <c r="RN6" s="71"/>
      <c r="RO6" s="71"/>
      <c r="RP6" s="71"/>
      <c r="RQ6" s="71"/>
      <c r="RR6" s="71"/>
      <c r="RS6" s="71"/>
      <c r="RT6" s="71"/>
      <c r="RU6" s="71"/>
      <c r="RV6" s="71"/>
      <c r="RW6" s="71"/>
      <c r="RX6" s="71"/>
      <c r="RY6" s="71"/>
      <c r="RZ6" s="71"/>
      <c r="SA6" s="71"/>
      <c r="SB6" s="71"/>
      <c r="SC6" s="71"/>
      <c r="SD6" s="71"/>
      <c r="SE6" s="71"/>
      <c r="SF6" s="71"/>
      <c r="SG6" s="71"/>
      <c r="SH6" s="71"/>
      <c r="SI6" s="71"/>
      <c r="SJ6" s="71"/>
      <c r="SK6" s="71"/>
      <c r="SL6" s="71"/>
      <c r="SM6" s="71"/>
      <c r="SN6" s="71"/>
      <c r="SO6" s="71"/>
      <c r="SP6" s="71"/>
      <c r="SQ6" s="71"/>
      <c r="SR6" s="71"/>
      <c r="SS6" s="71"/>
      <c r="ST6" s="71"/>
      <c r="SU6" s="71"/>
      <c r="SV6" s="71"/>
      <c r="SW6" s="71"/>
      <c r="SX6" s="71"/>
      <c r="SY6" s="71"/>
      <c r="SZ6" s="71"/>
      <c r="TA6" s="71"/>
      <c r="TB6" s="71"/>
      <c r="TC6" s="71"/>
      <c r="TD6" s="71"/>
      <c r="TE6" s="71"/>
      <c r="TF6" s="71"/>
      <c r="TG6" s="71"/>
      <c r="TH6" s="71"/>
      <c r="TI6" s="71"/>
      <c r="TJ6" s="71"/>
      <c r="TK6" s="71"/>
      <c r="TL6" s="71"/>
      <c r="TM6" s="71"/>
      <c r="TN6" s="71"/>
      <c r="TO6" s="71"/>
      <c r="TP6" s="71"/>
      <c r="TQ6" s="71"/>
      <c r="TR6" s="71"/>
      <c r="TS6" s="71"/>
      <c r="TT6" s="71"/>
      <c r="TU6" s="71"/>
      <c r="TV6" s="71"/>
      <c r="TW6" s="71"/>
      <c r="TX6" s="71"/>
      <c r="TY6" s="71"/>
      <c r="TZ6" s="71"/>
      <c r="UA6" s="71"/>
      <c r="UB6" s="71"/>
      <c r="UC6" s="71"/>
      <c r="UD6" s="71"/>
      <c r="UE6" s="71"/>
      <c r="UF6" s="71"/>
      <c r="UG6" s="71"/>
      <c r="UH6" s="71"/>
      <c r="UI6" s="71"/>
      <c r="UJ6" s="71"/>
      <c r="UK6" s="71"/>
      <c r="UL6" s="71"/>
      <c r="UM6" s="71"/>
      <c r="UN6" s="71"/>
      <c r="UO6" s="71"/>
      <c r="UP6" s="71"/>
      <c r="UQ6" s="71"/>
      <c r="UR6" s="71"/>
      <c r="US6" s="71"/>
      <c r="UT6" s="71"/>
      <c r="UU6" s="71"/>
      <c r="UV6" s="71"/>
      <c r="UW6" s="71"/>
      <c r="UX6" s="71"/>
      <c r="UY6" s="71"/>
      <c r="UZ6" s="71"/>
      <c r="VA6" s="71"/>
      <c r="VB6" s="71"/>
      <c r="VC6" s="71"/>
      <c r="VD6" s="71"/>
      <c r="VE6" s="71"/>
      <c r="VF6" s="71"/>
      <c r="VG6" s="71"/>
      <c r="VH6" s="71"/>
      <c r="VI6" s="71"/>
      <c r="VJ6" s="71"/>
      <c r="VK6" s="71"/>
      <c r="VL6" s="71"/>
      <c r="VM6" s="71"/>
      <c r="VN6" s="71"/>
      <c r="VO6" s="71"/>
      <c r="VP6" s="71"/>
      <c r="VQ6" s="71"/>
      <c r="VR6" s="71"/>
      <c r="VS6" s="71"/>
      <c r="VT6" s="71"/>
      <c r="VU6" s="71"/>
      <c r="VV6" s="71"/>
      <c r="VW6" s="71"/>
      <c r="VX6" s="71"/>
      <c r="VY6" s="71"/>
      <c r="VZ6" s="71"/>
      <c r="WA6" s="71"/>
      <c r="WB6" s="71"/>
      <c r="WC6" s="71"/>
      <c r="WD6" s="71"/>
      <c r="WE6" s="71"/>
      <c r="WF6" s="71"/>
      <c r="WG6" s="71"/>
      <c r="WH6" s="71"/>
      <c r="WI6" s="71"/>
      <c r="WJ6" s="71"/>
      <c r="WK6" s="71"/>
      <c r="WL6" s="71"/>
      <c r="WM6" s="71"/>
      <c r="WN6" s="71"/>
      <c r="WO6" s="71"/>
      <c r="WP6" s="71"/>
      <c r="WQ6" s="71"/>
      <c r="WR6" s="71"/>
      <c r="WS6" s="71"/>
      <c r="WT6" s="71"/>
      <c r="WU6" s="71"/>
      <c r="WV6" s="71"/>
      <c r="WW6" s="71"/>
      <c r="WX6" s="71"/>
      <c r="WY6" s="71"/>
      <c r="WZ6" s="71"/>
      <c r="XA6" s="71"/>
      <c r="XB6" s="71"/>
      <c r="XC6" s="71"/>
      <c r="XD6" s="71"/>
      <c r="XE6" s="71"/>
      <c r="XF6" s="71"/>
      <c r="XG6" s="71"/>
      <c r="XH6" s="71"/>
      <c r="XI6" s="71"/>
      <c r="XJ6" s="71"/>
      <c r="XK6" s="71"/>
      <c r="XL6" s="71"/>
      <c r="XM6" s="71"/>
      <c r="XN6" s="71"/>
      <c r="XO6" s="71"/>
      <c r="XP6" s="71"/>
      <c r="XQ6" s="71"/>
      <c r="XR6" s="71"/>
      <c r="XS6" s="71"/>
      <c r="XT6" s="71"/>
      <c r="XU6" s="71"/>
      <c r="XV6" s="71"/>
      <c r="XW6" s="71"/>
      <c r="XX6" s="71"/>
      <c r="XY6" s="71"/>
      <c r="XZ6" s="71"/>
      <c r="YA6" s="71"/>
      <c r="YB6" s="71"/>
      <c r="YC6" s="71"/>
      <c r="YD6" s="71"/>
      <c r="YE6" s="71"/>
      <c r="YF6" s="71"/>
      <c r="YG6" s="71"/>
      <c r="YH6" s="71"/>
      <c r="YI6" s="71"/>
      <c r="YJ6" s="71"/>
      <c r="YK6" s="71"/>
      <c r="YL6" s="71"/>
      <c r="YM6" s="71"/>
      <c r="YN6" s="71"/>
      <c r="YO6" s="71"/>
      <c r="YP6" s="71"/>
      <c r="YQ6" s="71"/>
      <c r="YR6" s="71"/>
      <c r="YS6" s="71"/>
      <c r="YT6" s="71"/>
      <c r="YU6" s="71"/>
      <c r="YV6" s="71"/>
      <c r="YW6" s="71"/>
      <c r="YX6" s="71"/>
      <c r="YY6" s="71"/>
      <c r="YZ6" s="71"/>
      <c r="ZA6" s="71"/>
      <c r="ZB6" s="71"/>
      <c r="ZC6" s="71"/>
      <c r="ZD6" s="71"/>
      <c r="ZE6" s="71"/>
      <c r="ZF6" s="71"/>
      <c r="ZG6" s="71"/>
      <c r="ZH6" s="71"/>
      <c r="ZI6" s="71"/>
      <c r="ZJ6" s="71"/>
      <c r="ZK6" s="71"/>
      <c r="ZL6" s="71"/>
      <c r="ZM6" s="71"/>
      <c r="ZN6" s="71"/>
      <c r="ZO6" s="71"/>
      <c r="ZP6" s="71"/>
      <c r="ZQ6" s="71"/>
      <c r="ZR6" s="71"/>
      <c r="ZS6" s="71"/>
      <c r="ZT6" s="71"/>
      <c r="ZU6" s="71"/>
      <c r="ZV6" s="71"/>
      <c r="ZW6" s="71"/>
      <c r="ZX6" s="71"/>
      <c r="ZY6" s="71"/>
      <c r="ZZ6" s="71"/>
      <c r="AAA6" s="71"/>
      <c r="AAB6" s="71"/>
      <c r="AAC6" s="71"/>
      <c r="AAD6" s="71"/>
      <c r="AAE6" s="71"/>
      <c r="AAF6" s="71"/>
      <c r="AAG6" s="71"/>
      <c r="AAH6" s="71"/>
      <c r="AAI6" s="71"/>
      <c r="AAJ6" s="71"/>
      <c r="AAK6" s="71"/>
      <c r="AAL6" s="71"/>
      <c r="AAM6" s="71"/>
      <c r="AAN6" s="71"/>
      <c r="AAO6" s="71"/>
      <c r="AAP6" s="71"/>
      <c r="AAQ6" s="71"/>
      <c r="AAR6" s="71"/>
      <c r="AAS6" s="71"/>
      <c r="AAT6" s="71"/>
      <c r="AAU6" s="71"/>
      <c r="AAV6" s="71"/>
      <c r="AAW6" s="71"/>
      <c r="AAX6" s="71"/>
      <c r="AAY6" s="71"/>
      <c r="AAZ6" s="71"/>
      <c r="ABA6" s="71"/>
      <c r="ABB6" s="71"/>
      <c r="ABC6" s="71"/>
      <c r="ABD6" s="71"/>
      <c r="ABE6" s="71"/>
      <c r="ABF6" s="71"/>
      <c r="ABG6" s="71"/>
      <c r="ABH6" s="71"/>
      <c r="ABI6" s="71"/>
      <c r="ABJ6" s="71"/>
      <c r="ABK6" s="71"/>
      <c r="ABL6" s="71"/>
      <c r="ABM6" s="71"/>
      <c r="ABN6" s="71"/>
      <c r="ABO6" s="71"/>
      <c r="ABP6" s="71"/>
      <c r="ABQ6" s="71"/>
      <c r="ABR6" s="71"/>
      <c r="ABS6" s="71"/>
      <c r="ABT6" s="71"/>
      <c r="ABU6" s="71"/>
      <c r="ABV6" s="71"/>
      <c r="ABW6" s="71"/>
      <c r="ABX6" s="71"/>
      <c r="ABY6" s="71"/>
      <c r="ABZ6" s="71"/>
      <c r="ACA6" s="71"/>
      <c r="ACB6" s="71"/>
      <c r="ACC6" s="71"/>
      <c r="ACD6" s="71"/>
      <c r="ACE6" s="71"/>
      <c r="ACF6" s="71"/>
      <c r="ACG6" s="71"/>
      <c r="ACH6" s="71"/>
      <c r="ACI6" s="71"/>
      <c r="ACJ6" s="71"/>
      <c r="ACK6" s="71"/>
      <c r="ACL6" s="71"/>
      <c r="ACM6" s="71"/>
      <c r="ACN6" s="71"/>
      <c r="ACO6" s="71"/>
      <c r="ACP6" s="71"/>
      <c r="ACQ6" s="71"/>
      <c r="ACR6" s="71"/>
      <c r="ACS6" s="71"/>
      <c r="ACT6" s="71"/>
      <c r="ACU6" s="71"/>
      <c r="ACV6" s="71"/>
      <c r="ACW6" s="71"/>
      <c r="ACX6" s="71"/>
      <c r="ACY6" s="71"/>
      <c r="ACZ6" s="71"/>
      <c r="ADA6" s="71"/>
      <c r="ADB6" s="71"/>
      <c r="ADC6" s="71"/>
      <c r="ADD6" s="71"/>
      <c r="ADE6" s="71"/>
      <c r="ADF6" s="71"/>
      <c r="ADG6" s="71"/>
      <c r="ADH6" s="71"/>
      <c r="ADI6" s="71"/>
      <c r="ADJ6" s="71"/>
      <c r="ADK6" s="71"/>
      <c r="ADL6" s="71"/>
      <c r="ADM6" s="71"/>
      <c r="ADN6" s="71"/>
      <c r="ADO6" s="71"/>
      <c r="ADP6" s="71"/>
      <c r="ADQ6" s="71"/>
      <c r="ADR6" s="71"/>
      <c r="ADS6" s="71"/>
      <c r="ADT6" s="71"/>
      <c r="ADU6" s="71"/>
      <c r="ADV6" s="71"/>
      <c r="ADW6" s="71"/>
      <c r="ADX6" s="71"/>
      <c r="ADY6" s="71"/>
      <c r="ADZ6" s="71"/>
      <c r="AEA6" s="71"/>
      <c r="AEB6" s="71"/>
      <c r="AEC6" s="71"/>
      <c r="AED6" s="71"/>
      <c r="AEE6" s="71"/>
      <c r="AEF6" s="71"/>
      <c r="AEG6" s="71"/>
      <c r="AEH6" s="71"/>
      <c r="AEI6" s="71"/>
      <c r="AEJ6" s="71"/>
      <c r="AEK6" s="71"/>
      <c r="AEL6" s="71"/>
      <c r="AEM6" s="71"/>
      <c r="AEN6" s="71"/>
      <c r="AEO6" s="71"/>
      <c r="AEP6" s="71"/>
      <c r="AEQ6" s="71"/>
      <c r="AER6" s="71"/>
      <c r="AES6" s="71"/>
      <c r="AET6" s="71"/>
      <c r="AEU6" s="71"/>
      <c r="AEV6" s="71"/>
      <c r="AEW6" s="71"/>
      <c r="AEX6" s="71"/>
      <c r="AEY6" s="71"/>
      <c r="AEZ6" s="71"/>
      <c r="AFA6" s="71"/>
      <c r="AFB6" s="71"/>
      <c r="AFC6" s="71"/>
      <c r="AFD6" s="71"/>
      <c r="AFE6" s="71"/>
      <c r="AFF6" s="71"/>
      <c r="AFG6" s="71"/>
      <c r="AFH6" s="71"/>
      <c r="AFI6" s="71"/>
      <c r="AFJ6" s="71"/>
      <c r="AFK6" s="71"/>
      <c r="AFL6" s="71"/>
      <c r="AFM6" s="71"/>
      <c r="AFN6" s="71"/>
      <c r="AFO6" s="71"/>
      <c r="AFP6" s="71"/>
      <c r="AFQ6" s="71"/>
      <c r="AFR6" s="71"/>
      <c r="AFS6" s="71"/>
      <c r="AFT6" s="71"/>
      <c r="AFU6" s="71"/>
      <c r="AFV6" s="71"/>
      <c r="AFW6" s="71"/>
      <c r="AFX6" s="71"/>
      <c r="AFY6" s="71"/>
      <c r="AFZ6" s="71"/>
      <c r="AGA6" s="71"/>
      <c r="AGB6" s="71"/>
      <c r="AGC6" s="71"/>
      <c r="AGD6" s="71"/>
      <c r="AGE6" s="71"/>
      <c r="AGF6" s="71"/>
      <c r="AGG6" s="71"/>
      <c r="AGH6" s="71"/>
      <c r="AGI6" s="71"/>
      <c r="AGJ6" s="71"/>
      <c r="AGK6" s="71"/>
      <c r="AGL6" s="71"/>
      <c r="AGM6" s="71"/>
      <c r="AGN6" s="71"/>
      <c r="AGO6" s="71"/>
      <c r="AGP6" s="71"/>
      <c r="AGQ6" s="71"/>
      <c r="AGR6" s="71"/>
      <c r="AGS6" s="71"/>
      <c r="AGT6" s="71"/>
      <c r="AGU6" s="71"/>
      <c r="AGV6" s="71"/>
      <c r="AGW6" s="71"/>
      <c r="AGX6" s="71"/>
      <c r="AGY6" s="71"/>
      <c r="AGZ6" s="71"/>
      <c r="AHA6" s="71"/>
      <c r="AHB6" s="71"/>
      <c r="AHC6" s="71"/>
      <c r="AHD6" s="71"/>
      <c r="AHE6" s="71"/>
      <c r="AHF6" s="71"/>
      <c r="AHG6" s="71"/>
      <c r="AHH6" s="71"/>
      <c r="AHI6" s="71"/>
      <c r="AHJ6" s="71"/>
      <c r="AHK6" s="71"/>
      <c r="AHL6" s="71"/>
      <c r="AHM6" s="71"/>
      <c r="AHN6" s="71"/>
      <c r="AHO6" s="71"/>
      <c r="AHP6" s="71"/>
      <c r="AHQ6" s="71"/>
      <c r="AHR6" s="71"/>
      <c r="AHS6" s="71"/>
      <c r="AHT6" s="71"/>
      <c r="AHU6" s="71"/>
      <c r="AHV6" s="71"/>
      <c r="AHW6" s="71"/>
      <c r="AHX6" s="71"/>
      <c r="AHY6" s="71"/>
      <c r="AHZ6" s="71"/>
      <c r="AIA6" s="71"/>
      <c r="AIB6" s="71"/>
      <c r="AIC6" s="71"/>
      <c r="AID6" s="71"/>
      <c r="AIE6" s="71"/>
      <c r="AIF6" s="71"/>
      <c r="AIG6" s="71"/>
      <c r="AIH6" s="71"/>
      <c r="AII6" s="71"/>
      <c r="AIJ6" s="71"/>
      <c r="AIK6" s="71"/>
      <c r="AIL6" s="71"/>
      <c r="AIM6" s="71"/>
      <c r="AIN6" s="71"/>
      <c r="AIO6" s="71"/>
      <c r="AIP6" s="71"/>
      <c r="AIQ6" s="71"/>
      <c r="AIR6" s="71"/>
      <c r="AIS6" s="71"/>
      <c r="AIT6" s="71"/>
      <c r="AIU6" s="71"/>
      <c r="AIV6" s="71"/>
      <c r="AIW6" s="71"/>
      <c r="AIX6" s="71"/>
      <c r="AIY6" s="71"/>
      <c r="AIZ6" s="71"/>
      <c r="AJA6" s="71"/>
      <c r="AJB6" s="71"/>
      <c r="AJC6" s="71"/>
      <c r="AJD6" s="71"/>
      <c r="AJE6" s="71"/>
      <c r="AJF6" s="71"/>
      <c r="AJG6" s="71"/>
      <c r="AJH6" s="71"/>
      <c r="AJI6" s="71"/>
      <c r="AJJ6" s="71"/>
      <c r="AJK6" s="71"/>
      <c r="AJL6" s="71"/>
      <c r="AJM6" s="71"/>
      <c r="AJN6" s="71"/>
      <c r="AJO6" s="71"/>
      <c r="AJP6" s="71"/>
      <c r="AJQ6" s="71"/>
      <c r="AJR6" s="71"/>
      <c r="AJS6" s="71"/>
      <c r="AJT6" s="71"/>
      <c r="AJU6" s="71"/>
      <c r="AJV6" s="71"/>
      <c r="AJW6" s="71"/>
      <c r="AJX6" s="71"/>
      <c r="AJY6" s="71"/>
      <c r="AJZ6" s="71"/>
      <c r="AKA6" s="71"/>
      <c r="AKB6" s="71"/>
      <c r="AKC6" s="71"/>
      <c r="AKD6" s="71"/>
      <c r="AKE6" s="71"/>
      <c r="AKF6" s="71"/>
      <c r="AKG6" s="71"/>
      <c r="AKH6" s="71"/>
      <c r="AKI6" s="71"/>
      <c r="AKJ6" s="71"/>
      <c r="AKK6" s="71"/>
      <c r="AKL6" s="71"/>
      <c r="AKM6" s="71"/>
      <c r="AKN6" s="71"/>
      <c r="AKO6" s="71"/>
      <c r="AKP6" s="71"/>
      <c r="AKQ6" s="71"/>
      <c r="AKR6" s="71"/>
      <c r="AKS6" s="71"/>
      <c r="AKT6" s="71"/>
      <c r="AKU6" s="71"/>
      <c r="AKV6" s="71"/>
      <c r="AKW6" s="71"/>
      <c r="AKX6" s="71"/>
      <c r="AKY6" s="71"/>
      <c r="AKZ6" s="71"/>
      <c r="ALA6" s="71"/>
      <c r="ALB6" s="71"/>
      <c r="ALC6" s="71"/>
      <c r="ALD6" s="71"/>
      <c r="ALE6" s="71"/>
      <c r="ALF6" s="71"/>
      <c r="ALG6" s="71"/>
      <c r="ALH6" s="71"/>
      <c r="ALI6" s="71"/>
      <c r="ALJ6" s="71"/>
      <c r="ALK6" s="71"/>
      <c r="ALL6" s="71"/>
      <c r="ALM6" s="71"/>
      <c r="ALN6" s="71"/>
      <c r="ALO6" s="71"/>
      <c r="ALP6" s="71"/>
      <c r="ALQ6" s="71"/>
      <c r="ALR6" s="71"/>
      <c r="ALS6" s="71"/>
      <c r="ALT6" s="71"/>
      <c r="ALU6" s="71"/>
      <c r="ALV6" s="71"/>
      <c r="ALW6" s="71"/>
      <c r="ALX6" s="71"/>
      <c r="ALY6" s="71"/>
      <c r="ALZ6" s="71"/>
      <c r="AMA6" s="71"/>
      <c r="AMB6" s="71"/>
      <c r="AMC6" s="71"/>
      <c r="AMD6" s="71"/>
      <c r="AME6" s="71"/>
      <c r="AMF6" s="71"/>
      <c r="AMG6" s="71"/>
      <c r="AMH6" s="71"/>
      <c r="AMI6" s="71"/>
      <c r="AMJ6" s="71"/>
      <c r="AMK6" s="71"/>
    </row>
    <row r="7" spans="1:1025" s="72" customFormat="1" ht="75.75" customHeight="1" x14ac:dyDescent="0.25">
      <c r="A7" s="69">
        <v>5</v>
      </c>
      <c r="B7" s="69" t="s">
        <v>441</v>
      </c>
      <c r="C7" s="69" t="s">
        <v>427</v>
      </c>
      <c r="D7" s="71" t="s">
        <v>442</v>
      </c>
      <c r="E7" s="70" t="s">
        <v>443</v>
      </c>
      <c r="F7" s="73" t="s">
        <v>444</v>
      </c>
      <c r="G7" s="70" t="s">
        <v>436</v>
      </c>
      <c r="H7" s="70" t="s">
        <v>437</v>
      </c>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c r="IW7" s="71"/>
      <c r="IX7" s="71"/>
      <c r="IY7" s="71"/>
      <c r="IZ7" s="71"/>
      <c r="JA7" s="71"/>
      <c r="JB7" s="71"/>
      <c r="JC7" s="71"/>
      <c r="JD7" s="71"/>
      <c r="JE7" s="71"/>
      <c r="JF7" s="71"/>
      <c r="JG7" s="71"/>
      <c r="JH7" s="71"/>
      <c r="JI7" s="71"/>
      <c r="JJ7" s="71"/>
      <c r="JK7" s="71"/>
      <c r="JL7" s="71"/>
      <c r="JM7" s="71"/>
      <c r="JN7" s="71"/>
      <c r="JO7" s="71"/>
      <c r="JP7" s="71"/>
      <c r="JQ7" s="71"/>
      <c r="JR7" s="71"/>
      <c r="JS7" s="71"/>
      <c r="JT7" s="71"/>
      <c r="JU7" s="71"/>
      <c r="JV7" s="71"/>
      <c r="JW7" s="71"/>
      <c r="JX7" s="71"/>
      <c r="JY7" s="71"/>
      <c r="JZ7" s="71"/>
      <c r="KA7" s="71"/>
      <c r="KB7" s="71"/>
      <c r="KC7" s="71"/>
      <c r="KD7" s="71"/>
      <c r="KE7" s="71"/>
      <c r="KF7" s="71"/>
      <c r="KG7" s="71"/>
      <c r="KH7" s="71"/>
      <c r="KI7" s="71"/>
      <c r="KJ7" s="71"/>
      <c r="KK7" s="71"/>
      <c r="KL7" s="71"/>
      <c r="KM7" s="71"/>
      <c r="KN7" s="71"/>
      <c r="KO7" s="71"/>
      <c r="KP7" s="71"/>
      <c r="KQ7" s="71"/>
      <c r="KR7" s="71"/>
      <c r="KS7" s="71"/>
      <c r="KT7" s="71"/>
      <c r="KU7" s="71"/>
      <c r="KV7" s="71"/>
      <c r="KW7" s="71"/>
      <c r="KX7" s="71"/>
      <c r="KY7" s="71"/>
      <c r="KZ7" s="71"/>
      <c r="LA7" s="71"/>
      <c r="LB7" s="71"/>
      <c r="LC7" s="71"/>
      <c r="LD7" s="71"/>
      <c r="LE7" s="71"/>
      <c r="LF7" s="71"/>
      <c r="LG7" s="71"/>
      <c r="LH7" s="71"/>
      <c r="LI7" s="71"/>
      <c r="LJ7" s="71"/>
      <c r="LK7" s="71"/>
      <c r="LL7" s="71"/>
      <c r="LM7" s="71"/>
      <c r="LN7" s="71"/>
      <c r="LO7" s="71"/>
      <c r="LP7" s="71"/>
      <c r="LQ7" s="71"/>
      <c r="LR7" s="71"/>
      <c r="LS7" s="71"/>
      <c r="LT7" s="71"/>
      <c r="LU7" s="71"/>
      <c r="LV7" s="71"/>
      <c r="LW7" s="71"/>
      <c r="LX7" s="71"/>
      <c r="LY7" s="71"/>
      <c r="LZ7" s="71"/>
      <c r="MA7" s="71"/>
      <c r="MB7" s="71"/>
      <c r="MC7" s="71"/>
      <c r="MD7" s="71"/>
      <c r="ME7" s="71"/>
      <c r="MF7" s="71"/>
      <c r="MG7" s="71"/>
      <c r="MH7" s="71"/>
      <c r="MI7" s="71"/>
      <c r="MJ7" s="71"/>
      <c r="MK7" s="71"/>
      <c r="ML7" s="71"/>
      <c r="MM7" s="71"/>
      <c r="MN7" s="71"/>
      <c r="MO7" s="71"/>
      <c r="MP7" s="71"/>
      <c r="MQ7" s="71"/>
      <c r="MR7" s="71"/>
      <c r="MS7" s="71"/>
      <c r="MT7" s="71"/>
      <c r="MU7" s="71"/>
      <c r="MV7" s="71"/>
      <c r="MW7" s="71"/>
      <c r="MX7" s="71"/>
      <c r="MY7" s="71"/>
      <c r="MZ7" s="71"/>
      <c r="NA7" s="71"/>
      <c r="NB7" s="71"/>
      <c r="NC7" s="71"/>
      <c r="ND7" s="71"/>
      <c r="NE7" s="71"/>
      <c r="NF7" s="71"/>
      <c r="NG7" s="71"/>
      <c r="NH7" s="71"/>
      <c r="NI7" s="71"/>
      <c r="NJ7" s="71"/>
      <c r="NK7" s="71"/>
      <c r="NL7" s="71"/>
      <c r="NM7" s="71"/>
      <c r="NN7" s="71"/>
      <c r="NO7" s="71"/>
      <c r="NP7" s="71"/>
      <c r="NQ7" s="71"/>
      <c r="NR7" s="71"/>
      <c r="NS7" s="71"/>
      <c r="NT7" s="71"/>
      <c r="NU7" s="71"/>
      <c r="NV7" s="71"/>
      <c r="NW7" s="71"/>
      <c r="NX7" s="71"/>
      <c r="NY7" s="71"/>
      <c r="NZ7" s="71"/>
      <c r="OA7" s="71"/>
      <c r="OB7" s="71"/>
      <c r="OC7" s="71"/>
      <c r="OD7" s="71"/>
      <c r="OE7" s="71"/>
      <c r="OF7" s="71"/>
      <c r="OG7" s="71"/>
      <c r="OH7" s="71"/>
      <c r="OI7" s="71"/>
      <c r="OJ7" s="71"/>
      <c r="OK7" s="71"/>
      <c r="OL7" s="71"/>
      <c r="OM7" s="71"/>
      <c r="ON7" s="71"/>
      <c r="OO7" s="71"/>
      <c r="OP7" s="71"/>
      <c r="OQ7" s="71"/>
      <c r="OR7" s="71"/>
      <c r="OS7" s="71"/>
      <c r="OT7" s="71"/>
      <c r="OU7" s="71"/>
      <c r="OV7" s="71"/>
      <c r="OW7" s="71"/>
      <c r="OX7" s="71"/>
      <c r="OY7" s="71"/>
      <c r="OZ7" s="71"/>
      <c r="PA7" s="71"/>
      <c r="PB7" s="71"/>
      <c r="PC7" s="71"/>
      <c r="PD7" s="71"/>
      <c r="PE7" s="71"/>
      <c r="PF7" s="71"/>
      <c r="PG7" s="71"/>
      <c r="PH7" s="71"/>
      <c r="PI7" s="71"/>
      <c r="PJ7" s="71"/>
      <c r="PK7" s="71"/>
      <c r="PL7" s="71"/>
      <c r="PM7" s="71"/>
      <c r="PN7" s="71"/>
      <c r="PO7" s="71"/>
      <c r="PP7" s="71"/>
      <c r="PQ7" s="71"/>
      <c r="PR7" s="71"/>
      <c r="PS7" s="71"/>
      <c r="PT7" s="71"/>
      <c r="PU7" s="71"/>
      <c r="PV7" s="71"/>
      <c r="PW7" s="71"/>
      <c r="PX7" s="71"/>
      <c r="PY7" s="71"/>
      <c r="PZ7" s="71"/>
      <c r="QA7" s="71"/>
      <c r="QB7" s="71"/>
      <c r="QC7" s="71"/>
      <c r="QD7" s="71"/>
      <c r="QE7" s="71"/>
      <c r="QF7" s="71"/>
      <c r="QG7" s="71"/>
      <c r="QH7" s="71"/>
      <c r="QI7" s="71"/>
      <c r="QJ7" s="71"/>
      <c r="QK7" s="71"/>
      <c r="QL7" s="71"/>
      <c r="QM7" s="71"/>
      <c r="QN7" s="71"/>
      <c r="QO7" s="71"/>
      <c r="QP7" s="71"/>
      <c r="QQ7" s="71"/>
      <c r="QR7" s="71"/>
      <c r="QS7" s="71"/>
      <c r="QT7" s="71"/>
      <c r="QU7" s="71"/>
      <c r="QV7" s="71"/>
      <c r="QW7" s="71"/>
      <c r="QX7" s="71"/>
      <c r="QY7" s="71"/>
      <c r="QZ7" s="71"/>
      <c r="RA7" s="71"/>
      <c r="RB7" s="71"/>
      <c r="RC7" s="71"/>
      <c r="RD7" s="71"/>
      <c r="RE7" s="71"/>
      <c r="RF7" s="71"/>
      <c r="RG7" s="71"/>
      <c r="RH7" s="71"/>
      <c r="RI7" s="71"/>
      <c r="RJ7" s="71"/>
      <c r="RK7" s="71"/>
      <c r="RL7" s="71"/>
      <c r="RM7" s="71"/>
      <c r="RN7" s="71"/>
      <c r="RO7" s="71"/>
      <c r="RP7" s="71"/>
      <c r="RQ7" s="71"/>
      <c r="RR7" s="71"/>
      <c r="RS7" s="71"/>
      <c r="RT7" s="71"/>
      <c r="RU7" s="71"/>
      <c r="RV7" s="71"/>
      <c r="RW7" s="71"/>
      <c r="RX7" s="71"/>
      <c r="RY7" s="71"/>
      <c r="RZ7" s="71"/>
      <c r="SA7" s="71"/>
      <c r="SB7" s="71"/>
      <c r="SC7" s="71"/>
      <c r="SD7" s="71"/>
      <c r="SE7" s="71"/>
      <c r="SF7" s="71"/>
      <c r="SG7" s="71"/>
      <c r="SH7" s="71"/>
      <c r="SI7" s="71"/>
      <c r="SJ7" s="71"/>
      <c r="SK7" s="71"/>
      <c r="SL7" s="71"/>
      <c r="SM7" s="71"/>
      <c r="SN7" s="71"/>
      <c r="SO7" s="71"/>
      <c r="SP7" s="71"/>
      <c r="SQ7" s="71"/>
      <c r="SR7" s="71"/>
      <c r="SS7" s="71"/>
      <c r="ST7" s="71"/>
      <c r="SU7" s="71"/>
      <c r="SV7" s="71"/>
      <c r="SW7" s="71"/>
      <c r="SX7" s="71"/>
      <c r="SY7" s="71"/>
      <c r="SZ7" s="71"/>
      <c r="TA7" s="71"/>
      <c r="TB7" s="71"/>
      <c r="TC7" s="71"/>
      <c r="TD7" s="71"/>
      <c r="TE7" s="71"/>
      <c r="TF7" s="71"/>
      <c r="TG7" s="71"/>
      <c r="TH7" s="71"/>
      <c r="TI7" s="71"/>
      <c r="TJ7" s="71"/>
      <c r="TK7" s="71"/>
      <c r="TL7" s="71"/>
      <c r="TM7" s="71"/>
      <c r="TN7" s="71"/>
      <c r="TO7" s="71"/>
      <c r="TP7" s="71"/>
      <c r="TQ7" s="71"/>
      <c r="TR7" s="71"/>
      <c r="TS7" s="71"/>
      <c r="TT7" s="71"/>
      <c r="TU7" s="71"/>
      <c r="TV7" s="71"/>
      <c r="TW7" s="71"/>
      <c r="TX7" s="71"/>
      <c r="TY7" s="71"/>
      <c r="TZ7" s="71"/>
      <c r="UA7" s="71"/>
      <c r="UB7" s="71"/>
      <c r="UC7" s="71"/>
      <c r="UD7" s="71"/>
      <c r="UE7" s="71"/>
      <c r="UF7" s="71"/>
      <c r="UG7" s="71"/>
      <c r="UH7" s="71"/>
      <c r="UI7" s="71"/>
      <c r="UJ7" s="71"/>
      <c r="UK7" s="71"/>
      <c r="UL7" s="71"/>
      <c r="UM7" s="71"/>
      <c r="UN7" s="71"/>
      <c r="UO7" s="71"/>
      <c r="UP7" s="71"/>
      <c r="UQ7" s="71"/>
      <c r="UR7" s="71"/>
      <c r="US7" s="71"/>
      <c r="UT7" s="71"/>
      <c r="UU7" s="71"/>
      <c r="UV7" s="71"/>
      <c r="UW7" s="71"/>
      <c r="UX7" s="71"/>
      <c r="UY7" s="71"/>
      <c r="UZ7" s="71"/>
      <c r="VA7" s="71"/>
      <c r="VB7" s="71"/>
      <c r="VC7" s="71"/>
      <c r="VD7" s="71"/>
      <c r="VE7" s="71"/>
      <c r="VF7" s="71"/>
      <c r="VG7" s="71"/>
      <c r="VH7" s="71"/>
      <c r="VI7" s="71"/>
      <c r="VJ7" s="71"/>
      <c r="VK7" s="71"/>
      <c r="VL7" s="71"/>
      <c r="VM7" s="71"/>
      <c r="VN7" s="71"/>
      <c r="VO7" s="71"/>
      <c r="VP7" s="71"/>
      <c r="VQ7" s="71"/>
      <c r="VR7" s="71"/>
      <c r="VS7" s="71"/>
      <c r="VT7" s="71"/>
      <c r="VU7" s="71"/>
      <c r="VV7" s="71"/>
      <c r="VW7" s="71"/>
      <c r="VX7" s="71"/>
      <c r="VY7" s="71"/>
      <c r="VZ7" s="71"/>
      <c r="WA7" s="71"/>
      <c r="WB7" s="71"/>
      <c r="WC7" s="71"/>
      <c r="WD7" s="71"/>
      <c r="WE7" s="71"/>
      <c r="WF7" s="71"/>
      <c r="WG7" s="71"/>
      <c r="WH7" s="71"/>
      <c r="WI7" s="71"/>
      <c r="WJ7" s="71"/>
      <c r="WK7" s="71"/>
      <c r="WL7" s="71"/>
      <c r="WM7" s="71"/>
      <c r="WN7" s="71"/>
      <c r="WO7" s="71"/>
      <c r="WP7" s="71"/>
      <c r="WQ7" s="71"/>
      <c r="WR7" s="71"/>
      <c r="WS7" s="71"/>
      <c r="WT7" s="71"/>
      <c r="WU7" s="71"/>
      <c r="WV7" s="71"/>
      <c r="WW7" s="71"/>
      <c r="WX7" s="71"/>
      <c r="WY7" s="71"/>
      <c r="WZ7" s="71"/>
      <c r="XA7" s="71"/>
      <c r="XB7" s="71"/>
      <c r="XC7" s="71"/>
      <c r="XD7" s="71"/>
      <c r="XE7" s="71"/>
      <c r="XF7" s="71"/>
      <c r="XG7" s="71"/>
      <c r="XH7" s="71"/>
      <c r="XI7" s="71"/>
      <c r="XJ7" s="71"/>
      <c r="XK7" s="71"/>
      <c r="XL7" s="71"/>
      <c r="XM7" s="71"/>
      <c r="XN7" s="71"/>
      <c r="XO7" s="71"/>
      <c r="XP7" s="71"/>
      <c r="XQ7" s="71"/>
      <c r="XR7" s="71"/>
      <c r="XS7" s="71"/>
      <c r="XT7" s="71"/>
      <c r="XU7" s="71"/>
      <c r="XV7" s="71"/>
      <c r="XW7" s="71"/>
      <c r="XX7" s="71"/>
      <c r="XY7" s="71"/>
      <c r="XZ7" s="71"/>
      <c r="YA7" s="71"/>
      <c r="YB7" s="71"/>
      <c r="YC7" s="71"/>
      <c r="YD7" s="71"/>
      <c r="YE7" s="71"/>
      <c r="YF7" s="71"/>
      <c r="YG7" s="71"/>
      <c r="YH7" s="71"/>
      <c r="YI7" s="71"/>
      <c r="YJ7" s="71"/>
      <c r="YK7" s="71"/>
      <c r="YL7" s="71"/>
      <c r="YM7" s="71"/>
      <c r="YN7" s="71"/>
      <c r="YO7" s="71"/>
      <c r="YP7" s="71"/>
      <c r="YQ7" s="71"/>
      <c r="YR7" s="71"/>
      <c r="YS7" s="71"/>
      <c r="YT7" s="71"/>
      <c r="YU7" s="71"/>
      <c r="YV7" s="71"/>
      <c r="YW7" s="71"/>
      <c r="YX7" s="71"/>
      <c r="YY7" s="71"/>
      <c r="YZ7" s="71"/>
      <c r="ZA7" s="71"/>
      <c r="ZB7" s="71"/>
      <c r="ZC7" s="71"/>
      <c r="ZD7" s="71"/>
      <c r="ZE7" s="71"/>
      <c r="ZF7" s="71"/>
      <c r="ZG7" s="71"/>
      <c r="ZH7" s="71"/>
      <c r="ZI7" s="71"/>
      <c r="ZJ7" s="71"/>
      <c r="ZK7" s="71"/>
      <c r="ZL7" s="71"/>
      <c r="ZM7" s="71"/>
      <c r="ZN7" s="71"/>
      <c r="ZO7" s="71"/>
      <c r="ZP7" s="71"/>
      <c r="ZQ7" s="71"/>
      <c r="ZR7" s="71"/>
      <c r="ZS7" s="71"/>
      <c r="ZT7" s="71"/>
      <c r="ZU7" s="71"/>
      <c r="ZV7" s="71"/>
      <c r="ZW7" s="71"/>
      <c r="ZX7" s="71"/>
      <c r="ZY7" s="71"/>
      <c r="ZZ7" s="71"/>
      <c r="AAA7" s="71"/>
      <c r="AAB7" s="71"/>
      <c r="AAC7" s="71"/>
      <c r="AAD7" s="71"/>
      <c r="AAE7" s="71"/>
      <c r="AAF7" s="71"/>
      <c r="AAG7" s="71"/>
      <c r="AAH7" s="71"/>
      <c r="AAI7" s="71"/>
      <c r="AAJ7" s="71"/>
      <c r="AAK7" s="71"/>
      <c r="AAL7" s="71"/>
      <c r="AAM7" s="71"/>
      <c r="AAN7" s="71"/>
      <c r="AAO7" s="71"/>
      <c r="AAP7" s="71"/>
      <c r="AAQ7" s="71"/>
      <c r="AAR7" s="71"/>
      <c r="AAS7" s="71"/>
      <c r="AAT7" s="71"/>
      <c r="AAU7" s="71"/>
      <c r="AAV7" s="71"/>
      <c r="AAW7" s="71"/>
      <c r="AAX7" s="71"/>
      <c r="AAY7" s="71"/>
      <c r="AAZ7" s="71"/>
      <c r="ABA7" s="71"/>
      <c r="ABB7" s="71"/>
      <c r="ABC7" s="71"/>
      <c r="ABD7" s="71"/>
      <c r="ABE7" s="71"/>
      <c r="ABF7" s="71"/>
      <c r="ABG7" s="71"/>
      <c r="ABH7" s="71"/>
      <c r="ABI7" s="71"/>
      <c r="ABJ7" s="71"/>
      <c r="ABK7" s="71"/>
      <c r="ABL7" s="71"/>
      <c r="ABM7" s="71"/>
      <c r="ABN7" s="71"/>
      <c r="ABO7" s="71"/>
      <c r="ABP7" s="71"/>
      <c r="ABQ7" s="71"/>
      <c r="ABR7" s="71"/>
      <c r="ABS7" s="71"/>
      <c r="ABT7" s="71"/>
      <c r="ABU7" s="71"/>
      <c r="ABV7" s="71"/>
      <c r="ABW7" s="71"/>
      <c r="ABX7" s="71"/>
      <c r="ABY7" s="71"/>
      <c r="ABZ7" s="71"/>
      <c r="ACA7" s="71"/>
      <c r="ACB7" s="71"/>
      <c r="ACC7" s="71"/>
      <c r="ACD7" s="71"/>
      <c r="ACE7" s="71"/>
      <c r="ACF7" s="71"/>
      <c r="ACG7" s="71"/>
      <c r="ACH7" s="71"/>
      <c r="ACI7" s="71"/>
      <c r="ACJ7" s="71"/>
      <c r="ACK7" s="71"/>
      <c r="ACL7" s="71"/>
      <c r="ACM7" s="71"/>
      <c r="ACN7" s="71"/>
      <c r="ACO7" s="71"/>
      <c r="ACP7" s="71"/>
      <c r="ACQ7" s="71"/>
      <c r="ACR7" s="71"/>
      <c r="ACS7" s="71"/>
      <c r="ACT7" s="71"/>
      <c r="ACU7" s="71"/>
      <c r="ACV7" s="71"/>
      <c r="ACW7" s="71"/>
      <c r="ACX7" s="71"/>
      <c r="ACY7" s="71"/>
      <c r="ACZ7" s="71"/>
      <c r="ADA7" s="71"/>
      <c r="ADB7" s="71"/>
      <c r="ADC7" s="71"/>
      <c r="ADD7" s="71"/>
      <c r="ADE7" s="71"/>
      <c r="ADF7" s="71"/>
      <c r="ADG7" s="71"/>
      <c r="ADH7" s="71"/>
      <c r="ADI7" s="71"/>
      <c r="ADJ7" s="71"/>
      <c r="ADK7" s="71"/>
      <c r="ADL7" s="71"/>
      <c r="ADM7" s="71"/>
      <c r="ADN7" s="71"/>
      <c r="ADO7" s="71"/>
      <c r="ADP7" s="71"/>
      <c r="ADQ7" s="71"/>
      <c r="ADR7" s="71"/>
      <c r="ADS7" s="71"/>
      <c r="ADT7" s="71"/>
      <c r="ADU7" s="71"/>
      <c r="ADV7" s="71"/>
      <c r="ADW7" s="71"/>
      <c r="ADX7" s="71"/>
      <c r="ADY7" s="71"/>
      <c r="ADZ7" s="71"/>
      <c r="AEA7" s="71"/>
      <c r="AEB7" s="71"/>
      <c r="AEC7" s="71"/>
      <c r="AED7" s="71"/>
      <c r="AEE7" s="71"/>
      <c r="AEF7" s="71"/>
      <c r="AEG7" s="71"/>
      <c r="AEH7" s="71"/>
      <c r="AEI7" s="71"/>
      <c r="AEJ7" s="71"/>
      <c r="AEK7" s="71"/>
      <c r="AEL7" s="71"/>
      <c r="AEM7" s="71"/>
      <c r="AEN7" s="71"/>
      <c r="AEO7" s="71"/>
      <c r="AEP7" s="71"/>
      <c r="AEQ7" s="71"/>
      <c r="AER7" s="71"/>
      <c r="AES7" s="71"/>
      <c r="AET7" s="71"/>
      <c r="AEU7" s="71"/>
      <c r="AEV7" s="71"/>
      <c r="AEW7" s="71"/>
      <c r="AEX7" s="71"/>
      <c r="AEY7" s="71"/>
      <c r="AEZ7" s="71"/>
      <c r="AFA7" s="71"/>
      <c r="AFB7" s="71"/>
      <c r="AFC7" s="71"/>
      <c r="AFD7" s="71"/>
      <c r="AFE7" s="71"/>
      <c r="AFF7" s="71"/>
      <c r="AFG7" s="71"/>
      <c r="AFH7" s="71"/>
      <c r="AFI7" s="71"/>
      <c r="AFJ7" s="71"/>
      <c r="AFK7" s="71"/>
      <c r="AFL7" s="71"/>
      <c r="AFM7" s="71"/>
      <c r="AFN7" s="71"/>
      <c r="AFO7" s="71"/>
      <c r="AFP7" s="71"/>
      <c r="AFQ7" s="71"/>
      <c r="AFR7" s="71"/>
      <c r="AFS7" s="71"/>
      <c r="AFT7" s="71"/>
      <c r="AFU7" s="71"/>
      <c r="AFV7" s="71"/>
      <c r="AFW7" s="71"/>
      <c r="AFX7" s="71"/>
      <c r="AFY7" s="71"/>
      <c r="AFZ7" s="71"/>
      <c r="AGA7" s="71"/>
      <c r="AGB7" s="71"/>
      <c r="AGC7" s="71"/>
      <c r="AGD7" s="71"/>
      <c r="AGE7" s="71"/>
      <c r="AGF7" s="71"/>
      <c r="AGG7" s="71"/>
      <c r="AGH7" s="71"/>
      <c r="AGI7" s="71"/>
      <c r="AGJ7" s="71"/>
      <c r="AGK7" s="71"/>
      <c r="AGL7" s="71"/>
      <c r="AGM7" s="71"/>
      <c r="AGN7" s="71"/>
      <c r="AGO7" s="71"/>
      <c r="AGP7" s="71"/>
      <c r="AGQ7" s="71"/>
      <c r="AGR7" s="71"/>
      <c r="AGS7" s="71"/>
      <c r="AGT7" s="71"/>
      <c r="AGU7" s="71"/>
      <c r="AGV7" s="71"/>
      <c r="AGW7" s="71"/>
      <c r="AGX7" s="71"/>
      <c r="AGY7" s="71"/>
      <c r="AGZ7" s="71"/>
      <c r="AHA7" s="71"/>
      <c r="AHB7" s="71"/>
      <c r="AHC7" s="71"/>
      <c r="AHD7" s="71"/>
      <c r="AHE7" s="71"/>
      <c r="AHF7" s="71"/>
      <c r="AHG7" s="71"/>
      <c r="AHH7" s="71"/>
      <c r="AHI7" s="71"/>
      <c r="AHJ7" s="71"/>
      <c r="AHK7" s="71"/>
      <c r="AHL7" s="71"/>
      <c r="AHM7" s="71"/>
      <c r="AHN7" s="71"/>
      <c r="AHO7" s="71"/>
      <c r="AHP7" s="71"/>
      <c r="AHQ7" s="71"/>
      <c r="AHR7" s="71"/>
      <c r="AHS7" s="71"/>
      <c r="AHT7" s="71"/>
      <c r="AHU7" s="71"/>
      <c r="AHV7" s="71"/>
      <c r="AHW7" s="71"/>
      <c r="AHX7" s="71"/>
      <c r="AHY7" s="71"/>
      <c r="AHZ7" s="71"/>
      <c r="AIA7" s="71"/>
      <c r="AIB7" s="71"/>
      <c r="AIC7" s="71"/>
      <c r="AID7" s="71"/>
      <c r="AIE7" s="71"/>
      <c r="AIF7" s="71"/>
      <c r="AIG7" s="71"/>
      <c r="AIH7" s="71"/>
      <c r="AII7" s="71"/>
      <c r="AIJ7" s="71"/>
      <c r="AIK7" s="71"/>
      <c r="AIL7" s="71"/>
      <c r="AIM7" s="71"/>
      <c r="AIN7" s="71"/>
      <c r="AIO7" s="71"/>
      <c r="AIP7" s="71"/>
      <c r="AIQ7" s="71"/>
      <c r="AIR7" s="71"/>
      <c r="AIS7" s="71"/>
      <c r="AIT7" s="71"/>
      <c r="AIU7" s="71"/>
      <c r="AIV7" s="71"/>
      <c r="AIW7" s="71"/>
      <c r="AIX7" s="71"/>
      <c r="AIY7" s="71"/>
      <c r="AIZ7" s="71"/>
      <c r="AJA7" s="71"/>
      <c r="AJB7" s="71"/>
      <c r="AJC7" s="71"/>
      <c r="AJD7" s="71"/>
      <c r="AJE7" s="71"/>
      <c r="AJF7" s="71"/>
      <c r="AJG7" s="71"/>
      <c r="AJH7" s="71"/>
      <c r="AJI7" s="71"/>
      <c r="AJJ7" s="71"/>
      <c r="AJK7" s="71"/>
      <c r="AJL7" s="71"/>
      <c r="AJM7" s="71"/>
      <c r="AJN7" s="71"/>
      <c r="AJO7" s="71"/>
      <c r="AJP7" s="71"/>
      <c r="AJQ7" s="71"/>
      <c r="AJR7" s="71"/>
      <c r="AJS7" s="71"/>
      <c r="AJT7" s="71"/>
      <c r="AJU7" s="71"/>
      <c r="AJV7" s="71"/>
      <c r="AJW7" s="71"/>
      <c r="AJX7" s="71"/>
      <c r="AJY7" s="71"/>
      <c r="AJZ7" s="71"/>
      <c r="AKA7" s="71"/>
      <c r="AKB7" s="71"/>
      <c r="AKC7" s="71"/>
      <c r="AKD7" s="71"/>
      <c r="AKE7" s="71"/>
      <c r="AKF7" s="71"/>
      <c r="AKG7" s="71"/>
      <c r="AKH7" s="71"/>
      <c r="AKI7" s="71"/>
      <c r="AKJ7" s="71"/>
      <c r="AKK7" s="71"/>
      <c r="AKL7" s="71"/>
      <c r="AKM7" s="71"/>
      <c r="AKN7" s="71"/>
      <c r="AKO7" s="71"/>
      <c r="AKP7" s="71"/>
      <c r="AKQ7" s="71"/>
      <c r="AKR7" s="71"/>
      <c r="AKS7" s="71"/>
      <c r="AKT7" s="71"/>
      <c r="AKU7" s="71"/>
      <c r="AKV7" s="71"/>
      <c r="AKW7" s="71"/>
      <c r="AKX7" s="71"/>
      <c r="AKY7" s="71"/>
      <c r="AKZ7" s="71"/>
      <c r="ALA7" s="71"/>
      <c r="ALB7" s="71"/>
      <c r="ALC7" s="71"/>
      <c r="ALD7" s="71"/>
      <c r="ALE7" s="71"/>
      <c r="ALF7" s="71"/>
      <c r="ALG7" s="71"/>
      <c r="ALH7" s="71"/>
      <c r="ALI7" s="71"/>
      <c r="ALJ7" s="71"/>
      <c r="ALK7" s="71"/>
      <c r="ALL7" s="71"/>
      <c r="ALM7" s="71"/>
      <c r="ALN7" s="71"/>
      <c r="ALO7" s="71"/>
      <c r="ALP7" s="71"/>
      <c r="ALQ7" s="71"/>
      <c r="ALR7" s="71"/>
      <c r="ALS7" s="71"/>
      <c r="ALT7" s="71"/>
      <c r="ALU7" s="71"/>
      <c r="ALV7" s="71"/>
      <c r="ALW7" s="71"/>
      <c r="ALX7" s="71"/>
      <c r="ALY7" s="71"/>
      <c r="ALZ7" s="71"/>
      <c r="AMA7" s="71"/>
      <c r="AMB7" s="71"/>
      <c r="AMC7" s="71"/>
      <c r="AMD7" s="71"/>
      <c r="AME7" s="71"/>
      <c r="AMF7" s="71"/>
      <c r="AMG7" s="71"/>
      <c r="AMH7" s="71"/>
      <c r="AMI7" s="71"/>
      <c r="AMJ7" s="71"/>
      <c r="AMK7" s="71"/>
    </row>
    <row r="8" spans="1:1025" s="72" customFormat="1" x14ac:dyDescent="0.25">
      <c r="A8" s="69">
        <v>6</v>
      </c>
      <c r="B8" s="69" t="s">
        <v>445</v>
      </c>
      <c r="C8" s="69" t="s">
        <v>427</v>
      </c>
      <c r="D8" s="69" t="s">
        <v>442</v>
      </c>
      <c r="E8" s="70" t="s">
        <v>443</v>
      </c>
      <c r="F8" s="73" t="s">
        <v>446</v>
      </c>
      <c r="G8" s="70" t="s">
        <v>436</v>
      </c>
      <c r="H8" s="70" t="s">
        <v>437</v>
      </c>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c r="IW8" s="71"/>
      <c r="IX8" s="71"/>
      <c r="IY8" s="71"/>
      <c r="IZ8" s="71"/>
      <c r="JA8" s="71"/>
      <c r="JB8" s="71"/>
      <c r="JC8" s="71"/>
      <c r="JD8" s="71"/>
      <c r="JE8" s="71"/>
      <c r="JF8" s="71"/>
      <c r="JG8" s="71"/>
      <c r="JH8" s="71"/>
      <c r="JI8" s="71"/>
      <c r="JJ8" s="71"/>
      <c r="JK8" s="71"/>
      <c r="JL8" s="71"/>
      <c r="JM8" s="71"/>
      <c r="JN8" s="71"/>
      <c r="JO8" s="71"/>
      <c r="JP8" s="71"/>
      <c r="JQ8" s="71"/>
      <c r="JR8" s="71"/>
      <c r="JS8" s="71"/>
      <c r="JT8" s="71"/>
      <c r="JU8" s="71"/>
      <c r="JV8" s="71"/>
      <c r="JW8" s="71"/>
      <c r="JX8" s="71"/>
      <c r="JY8" s="71"/>
      <c r="JZ8" s="71"/>
      <c r="KA8" s="71"/>
      <c r="KB8" s="71"/>
      <c r="KC8" s="71"/>
      <c r="KD8" s="71"/>
      <c r="KE8" s="71"/>
      <c r="KF8" s="71"/>
      <c r="KG8" s="71"/>
      <c r="KH8" s="71"/>
      <c r="KI8" s="71"/>
      <c r="KJ8" s="71"/>
      <c r="KK8" s="71"/>
      <c r="KL8" s="71"/>
      <c r="KM8" s="71"/>
      <c r="KN8" s="71"/>
      <c r="KO8" s="71"/>
      <c r="KP8" s="71"/>
      <c r="KQ8" s="71"/>
      <c r="KR8" s="71"/>
      <c r="KS8" s="71"/>
      <c r="KT8" s="71"/>
      <c r="KU8" s="71"/>
      <c r="KV8" s="71"/>
      <c r="KW8" s="71"/>
      <c r="KX8" s="71"/>
      <c r="KY8" s="71"/>
      <c r="KZ8" s="71"/>
      <c r="LA8" s="71"/>
      <c r="LB8" s="71"/>
      <c r="LC8" s="71"/>
      <c r="LD8" s="71"/>
      <c r="LE8" s="71"/>
      <c r="LF8" s="71"/>
      <c r="LG8" s="71"/>
      <c r="LH8" s="71"/>
      <c r="LI8" s="71"/>
      <c r="LJ8" s="71"/>
      <c r="LK8" s="71"/>
      <c r="LL8" s="71"/>
      <c r="LM8" s="71"/>
      <c r="LN8" s="71"/>
      <c r="LO8" s="71"/>
      <c r="LP8" s="71"/>
      <c r="LQ8" s="71"/>
      <c r="LR8" s="71"/>
      <c r="LS8" s="71"/>
      <c r="LT8" s="71"/>
      <c r="LU8" s="71"/>
      <c r="LV8" s="71"/>
      <c r="LW8" s="71"/>
      <c r="LX8" s="71"/>
      <c r="LY8" s="71"/>
      <c r="LZ8" s="71"/>
      <c r="MA8" s="71"/>
      <c r="MB8" s="71"/>
      <c r="MC8" s="71"/>
      <c r="MD8" s="71"/>
      <c r="ME8" s="71"/>
      <c r="MF8" s="71"/>
      <c r="MG8" s="71"/>
      <c r="MH8" s="71"/>
      <c r="MI8" s="71"/>
      <c r="MJ8" s="71"/>
      <c r="MK8" s="71"/>
      <c r="ML8" s="71"/>
      <c r="MM8" s="71"/>
      <c r="MN8" s="71"/>
      <c r="MO8" s="71"/>
      <c r="MP8" s="71"/>
      <c r="MQ8" s="71"/>
      <c r="MR8" s="71"/>
      <c r="MS8" s="71"/>
      <c r="MT8" s="71"/>
      <c r="MU8" s="71"/>
      <c r="MV8" s="71"/>
      <c r="MW8" s="71"/>
      <c r="MX8" s="71"/>
      <c r="MY8" s="71"/>
      <c r="MZ8" s="71"/>
      <c r="NA8" s="71"/>
      <c r="NB8" s="71"/>
      <c r="NC8" s="71"/>
      <c r="ND8" s="71"/>
      <c r="NE8" s="71"/>
      <c r="NF8" s="71"/>
      <c r="NG8" s="71"/>
      <c r="NH8" s="71"/>
      <c r="NI8" s="71"/>
      <c r="NJ8" s="71"/>
      <c r="NK8" s="71"/>
      <c r="NL8" s="71"/>
      <c r="NM8" s="71"/>
      <c r="NN8" s="71"/>
      <c r="NO8" s="71"/>
      <c r="NP8" s="71"/>
      <c r="NQ8" s="71"/>
      <c r="NR8" s="71"/>
      <c r="NS8" s="71"/>
      <c r="NT8" s="71"/>
      <c r="NU8" s="71"/>
      <c r="NV8" s="71"/>
      <c r="NW8" s="71"/>
      <c r="NX8" s="71"/>
      <c r="NY8" s="71"/>
      <c r="NZ8" s="71"/>
      <c r="OA8" s="71"/>
      <c r="OB8" s="71"/>
      <c r="OC8" s="71"/>
      <c r="OD8" s="71"/>
      <c r="OE8" s="71"/>
      <c r="OF8" s="71"/>
      <c r="OG8" s="71"/>
      <c r="OH8" s="71"/>
      <c r="OI8" s="71"/>
      <c r="OJ8" s="71"/>
      <c r="OK8" s="71"/>
      <c r="OL8" s="71"/>
      <c r="OM8" s="71"/>
      <c r="ON8" s="71"/>
      <c r="OO8" s="71"/>
      <c r="OP8" s="71"/>
      <c r="OQ8" s="71"/>
      <c r="OR8" s="71"/>
      <c r="OS8" s="71"/>
      <c r="OT8" s="71"/>
      <c r="OU8" s="71"/>
      <c r="OV8" s="71"/>
      <c r="OW8" s="71"/>
      <c r="OX8" s="71"/>
      <c r="OY8" s="71"/>
      <c r="OZ8" s="71"/>
      <c r="PA8" s="71"/>
      <c r="PB8" s="71"/>
      <c r="PC8" s="71"/>
      <c r="PD8" s="71"/>
      <c r="PE8" s="71"/>
      <c r="PF8" s="71"/>
      <c r="PG8" s="71"/>
      <c r="PH8" s="71"/>
      <c r="PI8" s="71"/>
      <c r="PJ8" s="71"/>
      <c r="PK8" s="71"/>
      <c r="PL8" s="71"/>
      <c r="PM8" s="71"/>
      <c r="PN8" s="71"/>
      <c r="PO8" s="71"/>
      <c r="PP8" s="71"/>
      <c r="PQ8" s="71"/>
      <c r="PR8" s="71"/>
      <c r="PS8" s="71"/>
      <c r="PT8" s="71"/>
      <c r="PU8" s="71"/>
      <c r="PV8" s="71"/>
      <c r="PW8" s="71"/>
      <c r="PX8" s="71"/>
      <c r="PY8" s="71"/>
      <c r="PZ8" s="71"/>
      <c r="QA8" s="71"/>
      <c r="QB8" s="71"/>
      <c r="QC8" s="71"/>
      <c r="QD8" s="71"/>
      <c r="QE8" s="71"/>
      <c r="QF8" s="71"/>
      <c r="QG8" s="71"/>
      <c r="QH8" s="71"/>
      <c r="QI8" s="71"/>
      <c r="QJ8" s="71"/>
      <c r="QK8" s="71"/>
      <c r="QL8" s="71"/>
      <c r="QM8" s="71"/>
      <c r="QN8" s="71"/>
      <c r="QO8" s="71"/>
      <c r="QP8" s="71"/>
      <c r="QQ8" s="71"/>
      <c r="QR8" s="71"/>
      <c r="QS8" s="71"/>
      <c r="QT8" s="71"/>
      <c r="QU8" s="71"/>
      <c r="QV8" s="71"/>
      <c r="QW8" s="71"/>
      <c r="QX8" s="71"/>
      <c r="QY8" s="71"/>
      <c r="QZ8" s="71"/>
      <c r="RA8" s="71"/>
      <c r="RB8" s="71"/>
      <c r="RC8" s="71"/>
      <c r="RD8" s="71"/>
      <c r="RE8" s="71"/>
      <c r="RF8" s="71"/>
      <c r="RG8" s="71"/>
      <c r="RH8" s="71"/>
      <c r="RI8" s="71"/>
      <c r="RJ8" s="71"/>
      <c r="RK8" s="71"/>
      <c r="RL8" s="71"/>
      <c r="RM8" s="71"/>
      <c r="RN8" s="71"/>
      <c r="RO8" s="71"/>
      <c r="RP8" s="71"/>
      <c r="RQ8" s="71"/>
      <c r="RR8" s="71"/>
      <c r="RS8" s="71"/>
      <c r="RT8" s="71"/>
      <c r="RU8" s="71"/>
      <c r="RV8" s="71"/>
      <c r="RW8" s="71"/>
      <c r="RX8" s="71"/>
      <c r="RY8" s="71"/>
      <c r="RZ8" s="71"/>
      <c r="SA8" s="71"/>
      <c r="SB8" s="71"/>
      <c r="SC8" s="71"/>
      <c r="SD8" s="71"/>
      <c r="SE8" s="71"/>
      <c r="SF8" s="71"/>
      <c r="SG8" s="71"/>
      <c r="SH8" s="71"/>
      <c r="SI8" s="71"/>
      <c r="SJ8" s="71"/>
      <c r="SK8" s="71"/>
      <c r="SL8" s="71"/>
      <c r="SM8" s="71"/>
      <c r="SN8" s="71"/>
      <c r="SO8" s="71"/>
      <c r="SP8" s="71"/>
      <c r="SQ8" s="71"/>
      <c r="SR8" s="71"/>
      <c r="SS8" s="71"/>
      <c r="ST8" s="71"/>
      <c r="SU8" s="71"/>
      <c r="SV8" s="71"/>
      <c r="SW8" s="71"/>
      <c r="SX8" s="71"/>
      <c r="SY8" s="71"/>
      <c r="SZ8" s="71"/>
      <c r="TA8" s="71"/>
      <c r="TB8" s="71"/>
      <c r="TC8" s="71"/>
      <c r="TD8" s="71"/>
      <c r="TE8" s="71"/>
      <c r="TF8" s="71"/>
      <c r="TG8" s="71"/>
      <c r="TH8" s="71"/>
      <c r="TI8" s="71"/>
      <c r="TJ8" s="71"/>
      <c r="TK8" s="71"/>
      <c r="TL8" s="71"/>
      <c r="TM8" s="71"/>
      <c r="TN8" s="71"/>
      <c r="TO8" s="71"/>
      <c r="TP8" s="71"/>
      <c r="TQ8" s="71"/>
      <c r="TR8" s="71"/>
      <c r="TS8" s="71"/>
      <c r="TT8" s="71"/>
      <c r="TU8" s="71"/>
      <c r="TV8" s="71"/>
      <c r="TW8" s="71"/>
      <c r="TX8" s="71"/>
      <c r="TY8" s="71"/>
      <c r="TZ8" s="71"/>
      <c r="UA8" s="71"/>
      <c r="UB8" s="71"/>
      <c r="UC8" s="71"/>
      <c r="UD8" s="71"/>
      <c r="UE8" s="71"/>
      <c r="UF8" s="71"/>
      <c r="UG8" s="71"/>
      <c r="UH8" s="71"/>
      <c r="UI8" s="71"/>
      <c r="UJ8" s="71"/>
      <c r="UK8" s="71"/>
      <c r="UL8" s="71"/>
      <c r="UM8" s="71"/>
      <c r="UN8" s="71"/>
      <c r="UO8" s="71"/>
      <c r="UP8" s="71"/>
      <c r="UQ8" s="71"/>
      <c r="UR8" s="71"/>
      <c r="US8" s="71"/>
      <c r="UT8" s="71"/>
      <c r="UU8" s="71"/>
      <c r="UV8" s="71"/>
      <c r="UW8" s="71"/>
      <c r="UX8" s="71"/>
      <c r="UY8" s="71"/>
      <c r="UZ8" s="71"/>
      <c r="VA8" s="71"/>
      <c r="VB8" s="71"/>
      <c r="VC8" s="71"/>
      <c r="VD8" s="71"/>
      <c r="VE8" s="71"/>
      <c r="VF8" s="71"/>
      <c r="VG8" s="71"/>
      <c r="VH8" s="71"/>
      <c r="VI8" s="71"/>
      <c r="VJ8" s="71"/>
      <c r="VK8" s="71"/>
      <c r="VL8" s="71"/>
      <c r="VM8" s="71"/>
      <c r="VN8" s="71"/>
      <c r="VO8" s="71"/>
      <c r="VP8" s="71"/>
      <c r="VQ8" s="71"/>
      <c r="VR8" s="71"/>
      <c r="VS8" s="71"/>
      <c r="VT8" s="71"/>
      <c r="VU8" s="71"/>
      <c r="VV8" s="71"/>
      <c r="VW8" s="71"/>
      <c r="VX8" s="71"/>
      <c r="VY8" s="71"/>
      <c r="VZ8" s="71"/>
      <c r="WA8" s="71"/>
      <c r="WB8" s="71"/>
      <c r="WC8" s="71"/>
      <c r="WD8" s="71"/>
      <c r="WE8" s="71"/>
      <c r="WF8" s="71"/>
      <c r="WG8" s="71"/>
      <c r="WH8" s="71"/>
      <c r="WI8" s="71"/>
      <c r="WJ8" s="71"/>
      <c r="WK8" s="71"/>
      <c r="WL8" s="71"/>
      <c r="WM8" s="71"/>
      <c r="WN8" s="71"/>
      <c r="WO8" s="71"/>
      <c r="WP8" s="71"/>
      <c r="WQ8" s="71"/>
      <c r="WR8" s="71"/>
      <c r="WS8" s="71"/>
      <c r="WT8" s="71"/>
      <c r="WU8" s="71"/>
      <c r="WV8" s="71"/>
      <c r="WW8" s="71"/>
      <c r="WX8" s="71"/>
      <c r="WY8" s="71"/>
      <c r="WZ8" s="71"/>
      <c r="XA8" s="71"/>
      <c r="XB8" s="71"/>
      <c r="XC8" s="71"/>
      <c r="XD8" s="71"/>
      <c r="XE8" s="71"/>
      <c r="XF8" s="71"/>
      <c r="XG8" s="71"/>
      <c r="XH8" s="71"/>
      <c r="XI8" s="71"/>
      <c r="XJ8" s="71"/>
      <c r="XK8" s="71"/>
      <c r="XL8" s="71"/>
      <c r="XM8" s="71"/>
      <c r="XN8" s="71"/>
      <c r="XO8" s="71"/>
      <c r="XP8" s="71"/>
      <c r="XQ8" s="71"/>
      <c r="XR8" s="71"/>
      <c r="XS8" s="71"/>
      <c r="XT8" s="71"/>
      <c r="XU8" s="71"/>
      <c r="XV8" s="71"/>
      <c r="XW8" s="71"/>
      <c r="XX8" s="71"/>
      <c r="XY8" s="71"/>
      <c r="XZ8" s="71"/>
      <c r="YA8" s="71"/>
      <c r="YB8" s="71"/>
      <c r="YC8" s="71"/>
      <c r="YD8" s="71"/>
      <c r="YE8" s="71"/>
      <c r="YF8" s="71"/>
      <c r="YG8" s="71"/>
      <c r="YH8" s="71"/>
      <c r="YI8" s="71"/>
      <c r="YJ8" s="71"/>
      <c r="YK8" s="71"/>
      <c r="YL8" s="71"/>
      <c r="YM8" s="71"/>
      <c r="YN8" s="71"/>
      <c r="YO8" s="71"/>
      <c r="YP8" s="71"/>
      <c r="YQ8" s="71"/>
      <c r="YR8" s="71"/>
      <c r="YS8" s="71"/>
      <c r="YT8" s="71"/>
      <c r="YU8" s="71"/>
      <c r="YV8" s="71"/>
      <c r="YW8" s="71"/>
      <c r="YX8" s="71"/>
      <c r="YY8" s="71"/>
      <c r="YZ8" s="71"/>
      <c r="ZA8" s="71"/>
      <c r="ZB8" s="71"/>
      <c r="ZC8" s="71"/>
      <c r="ZD8" s="71"/>
      <c r="ZE8" s="71"/>
      <c r="ZF8" s="71"/>
      <c r="ZG8" s="71"/>
      <c r="ZH8" s="71"/>
      <c r="ZI8" s="71"/>
      <c r="ZJ8" s="71"/>
      <c r="ZK8" s="71"/>
      <c r="ZL8" s="71"/>
      <c r="ZM8" s="71"/>
      <c r="ZN8" s="71"/>
      <c r="ZO8" s="71"/>
      <c r="ZP8" s="71"/>
      <c r="ZQ8" s="71"/>
      <c r="ZR8" s="71"/>
      <c r="ZS8" s="71"/>
      <c r="ZT8" s="71"/>
      <c r="ZU8" s="71"/>
      <c r="ZV8" s="71"/>
      <c r="ZW8" s="71"/>
      <c r="ZX8" s="71"/>
      <c r="ZY8" s="71"/>
      <c r="ZZ8" s="71"/>
      <c r="AAA8" s="71"/>
      <c r="AAB8" s="71"/>
      <c r="AAC8" s="71"/>
      <c r="AAD8" s="71"/>
      <c r="AAE8" s="71"/>
      <c r="AAF8" s="71"/>
      <c r="AAG8" s="71"/>
      <c r="AAH8" s="71"/>
      <c r="AAI8" s="71"/>
      <c r="AAJ8" s="71"/>
      <c r="AAK8" s="71"/>
      <c r="AAL8" s="71"/>
      <c r="AAM8" s="71"/>
      <c r="AAN8" s="71"/>
      <c r="AAO8" s="71"/>
      <c r="AAP8" s="71"/>
      <c r="AAQ8" s="71"/>
      <c r="AAR8" s="71"/>
      <c r="AAS8" s="71"/>
      <c r="AAT8" s="71"/>
      <c r="AAU8" s="71"/>
      <c r="AAV8" s="71"/>
      <c r="AAW8" s="71"/>
      <c r="AAX8" s="71"/>
      <c r="AAY8" s="71"/>
      <c r="AAZ8" s="71"/>
      <c r="ABA8" s="71"/>
      <c r="ABB8" s="71"/>
      <c r="ABC8" s="71"/>
      <c r="ABD8" s="71"/>
      <c r="ABE8" s="71"/>
      <c r="ABF8" s="71"/>
      <c r="ABG8" s="71"/>
      <c r="ABH8" s="71"/>
      <c r="ABI8" s="71"/>
      <c r="ABJ8" s="71"/>
      <c r="ABK8" s="71"/>
      <c r="ABL8" s="71"/>
      <c r="ABM8" s="71"/>
      <c r="ABN8" s="71"/>
      <c r="ABO8" s="71"/>
      <c r="ABP8" s="71"/>
      <c r="ABQ8" s="71"/>
      <c r="ABR8" s="71"/>
      <c r="ABS8" s="71"/>
      <c r="ABT8" s="71"/>
      <c r="ABU8" s="71"/>
      <c r="ABV8" s="71"/>
      <c r="ABW8" s="71"/>
      <c r="ABX8" s="71"/>
      <c r="ABY8" s="71"/>
      <c r="ABZ8" s="71"/>
      <c r="ACA8" s="71"/>
      <c r="ACB8" s="71"/>
      <c r="ACC8" s="71"/>
      <c r="ACD8" s="71"/>
      <c r="ACE8" s="71"/>
      <c r="ACF8" s="71"/>
      <c r="ACG8" s="71"/>
      <c r="ACH8" s="71"/>
      <c r="ACI8" s="71"/>
      <c r="ACJ8" s="71"/>
      <c r="ACK8" s="71"/>
      <c r="ACL8" s="71"/>
      <c r="ACM8" s="71"/>
      <c r="ACN8" s="71"/>
      <c r="ACO8" s="71"/>
      <c r="ACP8" s="71"/>
      <c r="ACQ8" s="71"/>
      <c r="ACR8" s="71"/>
      <c r="ACS8" s="71"/>
      <c r="ACT8" s="71"/>
      <c r="ACU8" s="71"/>
      <c r="ACV8" s="71"/>
      <c r="ACW8" s="71"/>
      <c r="ACX8" s="71"/>
      <c r="ACY8" s="71"/>
      <c r="ACZ8" s="71"/>
      <c r="ADA8" s="71"/>
      <c r="ADB8" s="71"/>
      <c r="ADC8" s="71"/>
      <c r="ADD8" s="71"/>
      <c r="ADE8" s="71"/>
      <c r="ADF8" s="71"/>
      <c r="ADG8" s="71"/>
      <c r="ADH8" s="71"/>
      <c r="ADI8" s="71"/>
      <c r="ADJ8" s="71"/>
      <c r="ADK8" s="71"/>
      <c r="ADL8" s="71"/>
      <c r="ADM8" s="71"/>
      <c r="ADN8" s="71"/>
      <c r="ADO8" s="71"/>
      <c r="ADP8" s="71"/>
      <c r="ADQ8" s="71"/>
      <c r="ADR8" s="71"/>
      <c r="ADS8" s="71"/>
      <c r="ADT8" s="71"/>
      <c r="ADU8" s="71"/>
      <c r="ADV8" s="71"/>
      <c r="ADW8" s="71"/>
      <c r="ADX8" s="71"/>
      <c r="ADY8" s="71"/>
      <c r="ADZ8" s="71"/>
      <c r="AEA8" s="71"/>
      <c r="AEB8" s="71"/>
      <c r="AEC8" s="71"/>
      <c r="AED8" s="71"/>
      <c r="AEE8" s="71"/>
      <c r="AEF8" s="71"/>
      <c r="AEG8" s="71"/>
      <c r="AEH8" s="71"/>
      <c r="AEI8" s="71"/>
      <c r="AEJ8" s="71"/>
      <c r="AEK8" s="71"/>
      <c r="AEL8" s="71"/>
      <c r="AEM8" s="71"/>
      <c r="AEN8" s="71"/>
      <c r="AEO8" s="71"/>
      <c r="AEP8" s="71"/>
      <c r="AEQ8" s="71"/>
      <c r="AER8" s="71"/>
      <c r="AES8" s="71"/>
      <c r="AET8" s="71"/>
      <c r="AEU8" s="71"/>
      <c r="AEV8" s="71"/>
      <c r="AEW8" s="71"/>
      <c r="AEX8" s="71"/>
      <c r="AEY8" s="71"/>
      <c r="AEZ8" s="71"/>
      <c r="AFA8" s="71"/>
      <c r="AFB8" s="71"/>
      <c r="AFC8" s="71"/>
      <c r="AFD8" s="71"/>
      <c r="AFE8" s="71"/>
      <c r="AFF8" s="71"/>
      <c r="AFG8" s="71"/>
      <c r="AFH8" s="71"/>
      <c r="AFI8" s="71"/>
      <c r="AFJ8" s="71"/>
      <c r="AFK8" s="71"/>
      <c r="AFL8" s="71"/>
      <c r="AFM8" s="71"/>
      <c r="AFN8" s="71"/>
      <c r="AFO8" s="71"/>
      <c r="AFP8" s="71"/>
      <c r="AFQ8" s="71"/>
      <c r="AFR8" s="71"/>
      <c r="AFS8" s="71"/>
      <c r="AFT8" s="71"/>
      <c r="AFU8" s="71"/>
      <c r="AFV8" s="71"/>
      <c r="AFW8" s="71"/>
      <c r="AFX8" s="71"/>
      <c r="AFY8" s="71"/>
      <c r="AFZ8" s="71"/>
      <c r="AGA8" s="71"/>
      <c r="AGB8" s="71"/>
      <c r="AGC8" s="71"/>
      <c r="AGD8" s="71"/>
      <c r="AGE8" s="71"/>
      <c r="AGF8" s="71"/>
      <c r="AGG8" s="71"/>
      <c r="AGH8" s="71"/>
      <c r="AGI8" s="71"/>
      <c r="AGJ8" s="71"/>
      <c r="AGK8" s="71"/>
      <c r="AGL8" s="71"/>
      <c r="AGM8" s="71"/>
      <c r="AGN8" s="71"/>
      <c r="AGO8" s="71"/>
      <c r="AGP8" s="71"/>
      <c r="AGQ8" s="71"/>
      <c r="AGR8" s="71"/>
      <c r="AGS8" s="71"/>
      <c r="AGT8" s="71"/>
      <c r="AGU8" s="71"/>
      <c r="AGV8" s="71"/>
      <c r="AGW8" s="71"/>
      <c r="AGX8" s="71"/>
      <c r="AGY8" s="71"/>
      <c r="AGZ8" s="71"/>
      <c r="AHA8" s="71"/>
      <c r="AHB8" s="71"/>
      <c r="AHC8" s="71"/>
      <c r="AHD8" s="71"/>
      <c r="AHE8" s="71"/>
      <c r="AHF8" s="71"/>
      <c r="AHG8" s="71"/>
      <c r="AHH8" s="71"/>
      <c r="AHI8" s="71"/>
      <c r="AHJ8" s="71"/>
      <c r="AHK8" s="71"/>
      <c r="AHL8" s="71"/>
      <c r="AHM8" s="71"/>
      <c r="AHN8" s="71"/>
      <c r="AHO8" s="71"/>
      <c r="AHP8" s="71"/>
      <c r="AHQ8" s="71"/>
      <c r="AHR8" s="71"/>
      <c r="AHS8" s="71"/>
      <c r="AHT8" s="71"/>
      <c r="AHU8" s="71"/>
      <c r="AHV8" s="71"/>
      <c r="AHW8" s="71"/>
      <c r="AHX8" s="71"/>
      <c r="AHY8" s="71"/>
      <c r="AHZ8" s="71"/>
      <c r="AIA8" s="71"/>
      <c r="AIB8" s="71"/>
      <c r="AIC8" s="71"/>
      <c r="AID8" s="71"/>
      <c r="AIE8" s="71"/>
      <c r="AIF8" s="71"/>
      <c r="AIG8" s="71"/>
      <c r="AIH8" s="71"/>
      <c r="AII8" s="71"/>
      <c r="AIJ8" s="71"/>
      <c r="AIK8" s="71"/>
      <c r="AIL8" s="71"/>
      <c r="AIM8" s="71"/>
      <c r="AIN8" s="71"/>
      <c r="AIO8" s="71"/>
      <c r="AIP8" s="71"/>
      <c r="AIQ8" s="71"/>
      <c r="AIR8" s="71"/>
      <c r="AIS8" s="71"/>
      <c r="AIT8" s="71"/>
      <c r="AIU8" s="71"/>
      <c r="AIV8" s="71"/>
      <c r="AIW8" s="71"/>
      <c r="AIX8" s="71"/>
      <c r="AIY8" s="71"/>
      <c r="AIZ8" s="71"/>
      <c r="AJA8" s="71"/>
      <c r="AJB8" s="71"/>
      <c r="AJC8" s="71"/>
      <c r="AJD8" s="71"/>
      <c r="AJE8" s="71"/>
      <c r="AJF8" s="71"/>
      <c r="AJG8" s="71"/>
      <c r="AJH8" s="71"/>
      <c r="AJI8" s="71"/>
      <c r="AJJ8" s="71"/>
      <c r="AJK8" s="71"/>
      <c r="AJL8" s="71"/>
      <c r="AJM8" s="71"/>
      <c r="AJN8" s="71"/>
      <c r="AJO8" s="71"/>
      <c r="AJP8" s="71"/>
      <c r="AJQ8" s="71"/>
      <c r="AJR8" s="71"/>
      <c r="AJS8" s="71"/>
      <c r="AJT8" s="71"/>
      <c r="AJU8" s="71"/>
      <c r="AJV8" s="71"/>
      <c r="AJW8" s="71"/>
      <c r="AJX8" s="71"/>
      <c r="AJY8" s="71"/>
      <c r="AJZ8" s="71"/>
      <c r="AKA8" s="71"/>
      <c r="AKB8" s="71"/>
      <c r="AKC8" s="71"/>
      <c r="AKD8" s="71"/>
      <c r="AKE8" s="71"/>
      <c r="AKF8" s="71"/>
      <c r="AKG8" s="71"/>
      <c r="AKH8" s="71"/>
      <c r="AKI8" s="71"/>
      <c r="AKJ8" s="71"/>
      <c r="AKK8" s="71"/>
      <c r="AKL8" s="71"/>
      <c r="AKM8" s="71"/>
      <c r="AKN8" s="71"/>
      <c r="AKO8" s="71"/>
      <c r="AKP8" s="71"/>
      <c r="AKQ8" s="71"/>
      <c r="AKR8" s="71"/>
      <c r="AKS8" s="71"/>
      <c r="AKT8" s="71"/>
      <c r="AKU8" s="71"/>
      <c r="AKV8" s="71"/>
      <c r="AKW8" s="71"/>
      <c r="AKX8" s="71"/>
      <c r="AKY8" s="71"/>
      <c r="AKZ8" s="71"/>
      <c r="ALA8" s="71"/>
      <c r="ALB8" s="71"/>
      <c r="ALC8" s="71"/>
      <c r="ALD8" s="71"/>
      <c r="ALE8" s="71"/>
      <c r="ALF8" s="71"/>
      <c r="ALG8" s="71"/>
      <c r="ALH8" s="71"/>
      <c r="ALI8" s="71"/>
      <c r="ALJ8" s="71"/>
      <c r="ALK8" s="71"/>
      <c r="ALL8" s="71"/>
      <c r="ALM8" s="71"/>
      <c r="ALN8" s="71"/>
      <c r="ALO8" s="71"/>
      <c r="ALP8" s="71"/>
      <c r="ALQ8" s="71"/>
      <c r="ALR8" s="71"/>
      <c r="ALS8" s="71"/>
      <c r="ALT8" s="71"/>
      <c r="ALU8" s="71"/>
      <c r="ALV8" s="71"/>
      <c r="ALW8" s="71"/>
      <c r="ALX8" s="71"/>
      <c r="ALY8" s="71"/>
      <c r="ALZ8" s="71"/>
      <c r="AMA8" s="71"/>
      <c r="AMB8" s="71"/>
      <c r="AMC8" s="71"/>
      <c r="AMD8" s="71"/>
      <c r="AME8" s="71"/>
      <c r="AMF8" s="71"/>
      <c r="AMG8" s="71"/>
      <c r="AMH8" s="71"/>
      <c r="AMI8" s="71"/>
      <c r="AMJ8" s="71"/>
      <c r="AMK8" s="71"/>
    </row>
    <row r="9" spans="1:1025" s="72" customFormat="1" ht="22.5" x14ac:dyDescent="0.25">
      <c r="A9" s="69">
        <v>7</v>
      </c>
      <c r="B9" s="69" t="s">
        <v>447</v>
      </c>
      <c r="C9" s="69" t="s">
        <v>427</v>
      </c>
      <c r="D9" s="69" t="s">
        <v>448</v>
      </c>
      <c r="E9" s="70" t="s">
        <v>443</v>
      </c>
      <c r="F9" s="73" t="s">
        <v>449</v>
      </c>
      <c r="G9" s="70" t="s">
        <v>436</v>
      </c>
      <c r="H9" s="70" t="s">
        <v>437</v>
      </c>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c r="IW9" s="71"/>
      <c r="IX9" s="71"/>
      <c r="IY9" s="71"/>
      <c r="IZ9" s="71"/>
      <c r="JA9" s="71"/>
      <c r="JB9" s="71"/>
      <c r="JC9" s="71"/>
      <c r="JD9" s="71"/>
      <c r="JE9" s="71"/>
      <c r="JF9" s="71"/>
      <c r="JG9" s="71"/>
      <c r="JH9" s="71"/>
      <c r="JI9" s="71"/>
      <c r="JJ9" s="71"/>
      <c r="JK9" s="71"/>
      <c r="JL9" s="71"/>
      <c r="JM9" s="71"/>
      <c r="JN9" s="71"/>
      <c r="JO9" s="71"/>
      <c r="JP9" s="71"/>
      <c r="JQ9" s="71"/>
      <c r="JR9" s="71"/>
      <c r="JS9" s="71"/>
      <c r="JT9" s="71"/>
      <c r="JU9" s="71"/>
      <c r="JV9" s="71"/>
      <c r="JW9" s="71"/>
      <c r="JX9" s="71"/>
      <c r="JY9" s="71"/>
      <c r="JZ9" s="71"/>
      <c r="KA9" s="71"/>
      <c r="KB9" s="71"/>
      <c r="KC9" s="71"/>
      <c r="KD9" s="71"/>
      <c r="KE9" s="71"/>
      <c r="KF9" s="71"/>
      <c r="KG9" s="71"/>
      <c r="KH9" s="71"/>
      <c r="KI9" s="71"/>
      <c r="KJ9" s="71"/>
      <c r="KK9" s="71"/>
      <c r="KL9" s="71"/>
      <c r="KM9" s="71"/>
      <c r="KN9" s="71"/>
      <c r="KO9" s="71"/>
      <c r="KP9" s="71"/>
      <c r="KQ9" s="71"/>
      <c r="KR9" s="71"/>
      <c r="KS9" s="71"/>
      <c r="KT9" s="71"/>
      <c r="KU9" s="71"/>
      <c r="KV9" s="71"/>
      <c r="KW9" s="71"/>
      <c r="KX9" s="71"/>
      <c r="KY9" s="71"/>
      <c r="KZ9" s="71"/>
      <c r="LA9" s="71"/>
      <c r="LB9" s="71"/>
      <c r="LC9" s="71"/>
      <c r="LD9" s="71"/>
      <c r="LE9" s="71"/>
      <c r="LF9" s="71"/>
      <c r="LG9" s="71"/>
      <c r="LH9" s="71"/>
      <c r="LI9" s="71"/>
      <c r="LJ9" s="71"/>
      <c r="LK9" s="71"/>
      <c r="LL9" s="71"/>
      <c r="LM9" s="71"/>
      <c r="LN9" s="71"/>
      <c r="LO9" s="71"/>
      <c r="LP9" s="71"/>
      <c r="LQ9" s="71"/>
      <c r="LR9" s="71"/>
      <c r="LS9" s="71"/>
      <c r="LT9" s="71"/>
      <c r="LU9" s="71"/>
      <c r="LV9" s="71"/>
      <c r="LW9" s="71"/>
      <c r="LX9" s="71"/>
      <c r="LY9" s="71"/>
      <c r="LZ9" s="71"/>
      <c r="MA9" s="71"/>
      <c r="MB9" s="71"/>
      <c r="MC9" s="71"/>
      <c r="MD9" s="71"/>
      <c r="ME9" s="71"/>
      <c r="MF9" s="71"/>
      <c r="MG9" s="71"/>
      <c r="MH9" s="71"/>
      <c r="MI9" s="71"/>
      <c r="MJ9" s="71"/>
      <c r="MK9" s="71"/>
      <c r="ML9" s="71"/>
      <c r="MM9" s="71"/>
      <c r="MN9" s="71"/>
      <c r="MO9" s="71"/>
      <c r="MP9" s="71"/>
      <c r="MQ9" s="71"/>
      <c r="MR9" s="71"/>
      <c r="MS9" s="71"/>
      <c r="MT9" s="71"/>
      <c r="MU9" s="71"/>
      <c r="MV9" s="71"/>
      <c r="MW9" s="71"/>
      <c r="MX9" s="71"/>
      <c r="MY9" s="71"/>
      <c r="MZ9" s="71"/>
      <c r="NA9" s="71"/>
      <c r="NB9" s="71"/>
      <c r="NC9" s="71"/>
      <c r="ND9" s="71"/>
      <c r="NE9" s="71"/>
      <c r="NF9" s="71"/>
      <c r="NG9" s="71"/>
      <c r="NH9" s="71"/>
      <c r="NI9" s="71"/>
      <c r="NJ9" s="71"/>
      <c r="NK9" s="71"/>
      <c r="NL9" s="71"/>
      <c r="NM9" s="71"/>
      <c r="NN9" s="71"/>
      <c r="NO9" s="71"/>
      <c r="NP9" s="71"/>
      <c r="NQ9" s="71"/>
      <c r="NR9" s="71"/>
      <c r="NS9" s="71"/>
      <c r="NT9" s="71"/>
      <c r="NU9" s="71"/>
      <c r="NV9" s="71"/>
      <c r="NW9" s="71"/>
      <c r="NX9" s="71"/>
      <c r="NY9" s="71"/>
      <c r="NZ9" s="71"/>
      <c r="OA9" s="71"/>
      <c r="OB9" s="71"/>
      <c r="OC9" s="71"/>
      <c r="OD9" s="71"/>
      <c r="OE9" s="71"/>
      <c r="OF9" s="71"/>
      <c r="OG9" s="71"/>
      <c r="OH9" s="71"/>
      <c r="OI9" s="71"/>
      <c r="OJ9" s="71"/>
      <c r="OK9" s="71"/>
      <c r="OL9" s="71"/>
      <c r="OM9" s="71"/>
      <c r="ON9" s="71"/>
      <c r="OO9" s="71"/>
      <c r="OP9" s="71"/>
      <c r="OQ9" s="71"/>
      <c r="OR9" s="71"/>
      <c r="OS9" s="71"/>
      <c r="OT9" s="71"/>
      <c r="OU9" s="71"/>
      <c r="OV9" s="71"/>
      <c r="OW9" s="71"/>
      <c r="OX9" s="71"/>
      <c r="OY9" s="71"/>
      <c r="OZ9" s="71"/>
      <c r="PA9" s="71"/>
      <c r="PB9" s="71"/>
      <c r="PC9" s="71"/>
      <c r="PD9" s="71"/>
      <c r="PE9" s="71"/>
      <c r="PF9" s="71"/>
      <c r="PG9" s="71"/>
      <c r="PH9" s="71"/>
      <c r="PI9" s="71"/>
      <c r="PJ9" s="71"/>
      <c r="PK9" s="71"/>
      <c r="PL9" s="71"/>
      <c r="PM9" s="71"/>
      <c r="PN9" s="71"/>
      <c r="PO9" s="71"/>
      <c r="PP9" s="71"/>
      <c r="PQ9" s="71"/>
      <c r="PR9" s="71"/>
      <c r="PS9" s="71"/>
      <c r="PT9" s="71"/>
      <c r="PU9" s="71"/>
      <c r="PV9" s="71"/>
      <c r="PW9" s="71"/>
      <c r="PX9" s="71"/>
      <c r="PY9" s="71"/>
      <c r="PZ9" s="71"/>
      <c r="QA9" s="71"/>
      <c r="QB9" s="71"/>
      <c r="QC9" s="71"/>
      <c r="QD9" s="71"/>
      <c r="QE9" s="71"/>
      <c r="QF9" s="71"/>
      <c r="QG9" s="71"/>
      <c r="QH9" s="71"/>
      <c r="QI9" s="71"/>
      <c r="QJ9" s="71"/>
      <c r="QK9" s="71"/>
      <c r="QL9" s="71"/>
      <c r="QM9" s="71"/>
      <c r="QN9" s="71"/>
      <c r="QO9" s="71"/>
      <c r="QP9" s="71"/>
      <c r="QQ9" s="71"/>
      <c r="QR9" s="71"/>
      <c r="QS9" s="71"/>
      <c r="QT9" s="71"/>
      <c r="QU9" s="71"/>
      <c r="QV9" s="71"/>
      <c r="QW9" s="71"/>
      <c r="QX9" s="71"/>
      <c r="QY9" s="71"/>
      <c r="QZ9" s="71"/>
      <c r="RA9" s="71"/>
      <c r="RB9" s="71"/>
      <c r="RC9" s="71"/>
      <c r="RD9" s="71"/>
      <c r="RE9" s="71"/>
      <c r="RF9" s="71"/>
      <c r="RG9" s="71"/>
      <c r="RH9" s="71"/>
      <c r="RI9" s="71"/>
      <c r="RJ9" s="71"/>
      <c r="RK9" s="71"/>
      <c r="RL9" s="71"/>
      <c r="RM9" s="71"/>
      <c r="RN9" s="71"/>
      <c r="RO9" s="71"/>
      <c r="RP9" s="71"/>
      <c r="RQ9" s="71"/>
      <c r="RR9" s="71"/>
      <c r="RS9" s="71"/>
      <c r="RT9" s="71"/>
      <c r="RU9" s="71"/>
      <c r="RV9" s="71"/>
      <c r="RW9" s="71"/>
      <c r="RX9" s="71"/>
      <c r="RY9" s="71"/>
      <c r="RZ9" s="71"/>
      <c r="SA9" s="71"/>
      <c r="SB9" s="71"/>
      <c r="SC9" s="71"/>
      <c r="SD9" s="71"/>
      <c r="SE9" s="71"/>
      <c r="SF9" s="71"/>
      <c r="SG9" s="71"/>
      <c r="SH9" s="71"/>
      <c r="SI9" s="71"/>
      <c r="SJ9" s="71"/>
      <c r="SK9" s="71"/>
      <c r="SL9" s="71"/>
      <c r="SM9" s="71"/>
      <c r="SN9" s="71"/>
      <c r="SO9" s="71"/>
      <c r="SP9" s="71"/>
      <c r="SQ9" s="71"/>
      <c r="SR9" s="71"/>
      <c r="SS9" s="71"/>
      <c r="ST9" s="71"/>
      <c r="SU9" s="71"/>
      <c r="SV9" s="71"/>
      <c r="SW9" s="71"/>
      <c r="SX9" s="71"/>
      <c r="SY9" s="71"/>
      <c r="SZ9" s="71"/>
      <c r="TA9" s="71"/>
      <c r="TB9" s="71"/>
      <c r="TC9" s="71"/>
      <c r="TD9" s="71"/>
      <c r="TE9" s="71"/>
      <c r="TF9" s="71"/>
      <c r="TG9" s="71"/>
      <c r="TH9" s="71"/>
      <c r="TI9" s="71"/>
      <c r="TJ9" s="71"/>
      <c r="TK9" s="71"/>
      <c r="TL9" s="71"/>
      <c r="TM9" s="71"/>
      <c r="TN9" s="71"/>
      <c r="TO9" s="71"/>
      <c r="TP9" s="71"/>
      <c r="TQ9" s="71"/>
      <c r="TR9" s="71"/>
      <c r="TS9" s="71"/>
      <c r="TT9" s="71"/>
      <c r="TU9" s="71"/>
      <c r="TV9" s="71"/>
      <c r="TW9" s="71"/>
      <c r="TX9" s="71"/>
      <c r="TY9" s="71"/>
      <c r="TZ9" s="71"/>
      <c r="UA9" s="71"/>
      <c r="UB9" s="71"/>
      <c r="UC9" s="71"/>
      <c r="UD9" s="71"/>
      <c r="UE9" s="71"/>
      <c r="UF9" s="71"/>
      <c r="UG9" s="71"/>
      <c r="UH9" s="71"/>
      <c r="UI9" s="71"/>
      <c r="UJ9" s="71"/>
      <c r="UK9" s="71"/>
      <c r="UL9" s="71"/>
      <c r="UM9" s="71"/>
      <c r="UN9" s="71"/>
      <c r="UO9" s="71"/>
      <c r="UP9" s="71"/>
      <c r="UQ9" s="71"/>
      <c r="UR9" s="71"/>
      <c r="US9" s="71"/>
      <c r="UT9" s="71"/>
      <c r="UU9" s="71"/>
      <c r="UV9" s="71"/>
      <c r="UW9" s="71"/>
      <c r="UX9" s="71"/>
      <c r="UY9" s="71"/>
      <c r="UZ9" s="71"/>
      <c r="VA9" s="71"/>
      <c r="VB9" s="71"/>
      <c r="VC9" s="71"/>
      <c r="VD9" s="71"/>
      <c r="VE9" s="71"/>
      <c r="VF9" s="71"/>
      <c r="VG9" s="71"/>
      <c r="VH9" s="71"/>
      <c r="VI9" s="71"/>
      <c r="VJ9" s="71"/>
      <c r="VK9" s="71"/>
      <c r="VL9" s="71"/>
      <c r="VM9" s="71"/>
      <c r="VN9" s="71"/>
      <c r="VO9" s="71"/>
      <c r="VP9" s="71"/>
      <c r="VQ9" s="71"/>
      <c r="VR9" s="71"/>
      <c r="VS9" s="71"/>
      <c r="VT9" s="71"/>
      <c r="VU9" s="71"/>
      <c r="VV9" s="71"/>
      <c r="VW9" s="71"/>
      <c r="VX9" s="71"/>
      <c r="VY9" s="71"/>
      <c r="VZ9" s="71"/>
      <c r="WA9" s="71"/>
      <c r="WB9" s="71"/>
      <c r="WC9" s="71"/>
      <c r="WD9" s="71"/>
      <c r="WE9" s="71"/>
      <c r="WF9" s="71"/>
      <c r="WG9" s="71"/>
      <c r="WH9" s="71"/>
      <c r="WI9" s="71"/>
      <c r="WJ9" s="71"/>
      <c r="WK9" s="71"/>
      <c r="WL9" s="71"/>
      <c r="WM9" s="71"/>
      <c r="WN9" s="71"/>
      <c r="WO9" s="71"/>
      <c r="WP9" s="71"/>
      <c r="WQ9" s="71"/>
      <c r="WR9" s="71"/>
      <c r="WS9" s="71"/>
      <c r="WT9" s="71"/>
      <c r="WU9" s="71"/>
      <c r="WV9" s="71"/>
      <c r="WW9" s="71"/>
      <c r="WX9" s="71"/>
      <c r="WY9" s="71"/>
      <c r="WZ9" s="71"/>
      <c r="XA9" s="71"/>
      <c r="XB9" s="71"/>
      <c r="XC9" s="71"/>
      <c r="XD9" s="71"/>
      <c r="XE9" s="71"/>
      <c r="XF9" s="71"/>
      <c r="XG9" s="71"/>
      <c r="XH9" s="71"/>
      <c r="XI9" s="71"/>
      <c r="XJ9" s="71"/>
      <c r="XK9" s="71"/>
      <c r="XL9" s="71"/>
      <c r="XM9" s="71"/>
      <c r="XN9" s="71"/>
      <c r="XO9" s="71"/>
      <c r="XP9" s="71"/>
      <c r="XQ9" s="71"/>
      <c r="XR9" s="71"/>
      <c r="XS9" s="71"/>
      <c r="XT9" s="71"/>
      <c r="XU9" s="71"/>
      <c r="XV9" s="71"/>
      <c r="XW9" s="71"/>
      <c r="XX9" s="71"/>
      <c r="XY9" s="71"/>
      <c r="XZ9" s="71"/>
      <c r="YA9" s="71"/>
      <c r="YB9" s="71"/>
      <c r="YC9" s="71"/>
      <c r="YD9" s="71"/>
      <c r="YE9" s="71"/>
      <c r="YF9" s="71"/>
      <c r="YG9" s="71"/>
      <c r="YH9" s="71"/>
      <c r="YI9" s="71"/>
      <c r="YJ9" s="71"/>
      <c r="YK9" s="71"/>
      <c r="YL9" s="71"/>
      <c r="YM9" s="71"/>
      <c r="YN9" s="71"/>
      <c r="YO9" s="71"/>
      <c r="YP9" s="71"/>
      <c r="YQ9" s="71"/>
      <c r="YR9" s="71"/>
      <c r="YS9" s="71"/>
      <c r="YT9" s="71"/>
      <c r="YU9" s="71"/>
      <c r="YV9" s="71"/>
      <c r="YW9" s="71"/>
      <c r="YX9" s="71"/>
      <c r="YY9" s="71"/>
      <c r="YZ9" s="71"/>
      <c r="ZA9" s="71"/>
      <c r="ZB9" s="71"/>
      <c r="ZC9" s="71"/>
      <c r="ZD9" s="71"/>
      <c r="ZE9" s="71"/>
      <c r="ZF9" s="71"/>
      <c r="ZG9" s="71"/>
      <c r="ZH9" s="71"/>
      <c r="ZI9" s="71"/>
      <c r="ZJ9" s="71"/>
      <c r="ZK9" s="71"/>
      <c r="ZL9" s="71"/>
      <c r="ZM9" s="71"/>
      <c r="ZN9" s="71"/>
      <c r="ZO9" s="71"/>
      <c r="ZP9" s="71"/>
      <c r="ZQ9" s="71"/>
      <c r="ZR9" s="71"/>
      <c r="ZS9" s="71"/>
      <c r="ZT9" s="71"/>
      <c r="ZU9" s="71"/>
      <c r="ZV9" s="71"/>
      <c r="ZW9" s="71"/>
      <c r="ZX9" s="71"/>
      <c r="ZY9" s="71"/>
      <c r="ZZ9" s="71"/>
      <c r="AAA9" s="71"/>
      <c r="AAB9" s="71"/>
      <c r="AAC9" s="71"/>
      <c r="AAD9" s="71"/>
      <c r="AAE9" s="71"/>
      <c r="AAF9" s="71"/>
      <c r="AAG9" s="71"/>
      <c r="AAH9" s="71"/>
      <c r="AAI9" s="71"/>
      <c r="AAJ9" s="71"/>
      <c r="AAK9" s="71"/>
      <c r="AAL9" s="71"/>
      <c r="AAM9" s="71"/>
      <c r="AAN9" s="71"/>
      <c r="AAO9" s="71"/>
      <c r="AAP9" s="71"/>
      <c r="AAQ9" s="71"/>
      <c r="AAR9" s="71"/>
      <c r="AAS9" s="71"/>
      <c r="AAT9" s="71"/>
      <c r="AAU9" s="71"/>
      <c r="AAV9" s="71"/>
      <c r="AAW9" s="71"/>
      <c r="AAX9" s="71"/>
      <c r="AAY9" s="71"/>
      <c r="AAZ9" s="71"/>
      <c r="ABA9" s="71"/>
      <c r="ABB9" s="71"/>
      <c r="ABC9" s="71"/>
      <c r="ABD9" s="71"/>
      <c r="ABE9" s="71"/>
      <c r="ABF9" s="71"/>
      <c r="ABG9" s="71"/>
      <c r="ABH9" s="71"/>
      <c r="ABI9" s="71"/>
      <c r="ABJ9" s="71"/>
      <c r="ABK9" s="71"/>
      <c r="ABL9" s="71"/>
      <c r="ABM9" s="71"/>
      <c r="ABN9" s="71"/>
      <c r="ABO9" s="71"/>
      <c r="ABP9" s="71"/>
      <c r="ABQ9" s="71"/>
      <c r="ABR9" s="71"/>
      <c r="ABS9" s="71"/>
      <c r="ABT9" s="71"/>
      <c r="ABU9" s="71"/>
      <c r="ABV9" s="71"/>
      <c r="ABW9" s="71"/>
      <c r="ABX9" s="71"/>
      <c r="ABY9" s="71"/>
      <c r="ABZ9" s="71"/>
      <c r="ACA9" s="71"/>
      <c r="ACB9" s="71"/>
      <c r="ACC9" s="71"/>
      <c r="ACD9" s="71"/>
      <c r="ACE9" s="71"/>
      <c r="ACF9" s="71"/>
      <c r="ACG9" s="71"/>
      <c r="ACH9" s="71"/>
      <c r="ACI9" s="71"/>
      <c r="ACJ9" s="71"/>
      <c r="ACK9" s="71"/>
      <c r="ACL9" s="71"/>
      <c r="ACM9" s="71"/>
      <c r="ACN9" s="71"/>
      <c r="ACO9" s="71"/>
      <c r="ACP9" s="71"/>
      <c r="ACQ9" s="71"/>
      <c r="ACR9" s="71"/>
      <c r="ACS9" s="71"/>
      <c r="ACT9" s="71"/>
      <c r="ACU9" s="71"/>
      <c r="ACV9" s="71"/>
      <c r="ACW9" s="71"/>
      <c r="ACX9" s="71"/>
      <c r="ACY9" s="71"/>
      <c r="ACZ9" s="71"/>
      <c r="ADA9" s="71"/>
      <c r="ADB9" s="71"/>
      <c r="ADC9" s="71"/>
      <c r="ADD9" s="71"/>
      <c r="ADE9" s="71"/>
      <c r="ADF9" s="71"/>
      <c r="ADG9" s="71"/>
      <c r="ADH9" s="71"/>
      <c r="ADI9" s="71"/>
      <c r="ADJ9" s="71"/>
      <c r="ADK9" s="71"/>
      <c r="ADL9" s="71"/>
      <c r="ADM9" s="71"/>
      <c r="ADN9" s="71"/>
      <c r="ADO9" s="71"/>
      <c r="ADP9" s="71"/>
      <c r="ADQ9" s="71"/>
      <c r="ADR9" s="71"/>
      <c r="ADS9" s="71"/>
      <c r="ADT9" s="71"/>
      <c r="ADU9" s="71"/>
      <c r="ADV9" s="71"/>
      <c r="ADW9" s="71"/>
      <c r="ADX9" s="71"/>
      <c r="ADY9" s="71"/>
      <c r="ADZ9" s="71"/>
      <c r="AEA9" s="71"/>
      <c r="AEB9" s="71"/>
      <c r="AEC9" s="71"/>
      <c r="AED9" s="71"/>
      <c r="AEE9" s="71"/>
      <c r="AEF9" s="71"/>
      <c r="AEG9" s="71"/>
      <c r="AEH9" s="71"/>
      <c r="AEI9" s="71"/>
      <c r="AEJ9" s="71"/>
      <c r="AEK9" s="71"/>
      <c r="AEL9" s="71"/>
      <c r="AEM9" s="71"/>
      <c r="AEN9" s="71"/>
      <c r="AEO9" s="71"/>
      <c r="AEP9" s="71"/>
      <c r="AEQ9" s="71"/>
      <c r="AER9" s="71"/>
      <c r="AES9" s="71"/>
      <c r="AET9" s="71"/>
      <c r="AEU9" s="71"/>
      <c r="AEV9" s="71"/>
      <c r="AEW9" s="71"/>
      <c r="AEX9" s="71"/>
      <c r="AEY9" s="71"/>
      <c r="AEZ9" s="71"/>
      <c r="AFA9" s="71"/>
      <c r="AFB9" s="71"/>
      <c r="AFC9" s="71"/>
      <c r="AFD9" s="71"/>
      <c r="AFE9" s="71"/>
      <c r="AFF9" s="71"/>
      <c r="AFG9" s="71"/>
      <c r="AFH9" s="71"/>
      <c r="AFI9" s="71"/>
      <c r="AFJ9" s="71"/>
      <c r="AFK9" s="71"/>
      <c r="AFL9" s="71"/>
      <c r="AFM9" s="71"/>
      <c r="AFN9" s="71"/>
      <c r="AFO9" s="71"/>
      <c r="AFP9" s="71"/>
      <c r="AFQ9" s="71"/>
      <c r="AFR9" s="71"/>
      <c r="AFS9" s="71"/>
      <c r="AFT9" s="71"/>
      <c r="AFU9" s="71"/>
      <c r="AFV9" s="71"/>
      <c r="AFW9" s="71"/>
      <c r="AFX9" s="71"/>
      <c r="AFY9" s="71"/>
      <c r="AFZ9" s="71"/>
      <c r="AGA9" s="71"/>
      <c r="AGB9" s="71"/>
      <c r="AGC9" s="71"/>
      <c r="AGD9" s="71"/>
      <c r="AGE9" s="71"/>
      <c r="AGF9" s="71"/>
      <c r="AGG9" s="71"/>
      <c r="AGH9" s="71"/>
      <c r="AGI9" s="71"/>
      <c r="AGJ9" s="71"/>
      <c r="AGK9" s="71"/>
      <c r="AGL9" s="71"/>
      <c r="AGM9" s="71"/>
      <c r="AGN9" s="71"/>
      <c r="AGO9" s="71"/>
      <c r="AGP9" s="71"/>
      <c r="AGQ9" s="71"/>
      <c r="AGR9" s="71"/>
      <c r="AGS9" s="71"/>
      <c r="AGT9" s="71"/>
      <c r="AGU9" s="71"/>
      <c r="AGV9" s="71"/>
      <c r="AGW9" s="71"/>
      <c r="AGX9" s="71"/>
      <c r="AGY9" s="71"/>
      <c r="AGZ9" s="71"/>
      <c r="AHA9" s="71"/>
      <c r="AHB9" s="71"/>
      <c r="AHC9" s="71"/>
      <c r="AHD9" s="71"/>
      <c r="AHE9" s="71"/>
      <c r="AHF9" s="71"/>
      <c r="AHG9" s="71"/>
      <c r="AHH9" s="71"/>
      <c r="AHI9" s="71"/>
      <c r="AHJ9" s="71"/>
      <c r="AHK9" s="71"/>
      <c r="AHL9" s="71"/>
      <c r="AHM9" s="71"/>
      <c r="AHN9" s="71"/>
      <c r="AHO9" s="71"/>
      <c r="AHP9" s="71"/>
      <c r="AHQ9" s="71"/>
      <c r="AHR9" s="71"/>
      <c r="AHS9" s="71"/>
      <c r="AHT9" s="71"/>
      <c r="AHU9" s="71"/>
      <c r="AHV9" s="71"/>
      <c r="AHW9" s="71"/>
      <c r="AHX9" s="71"/>
      <c r="AHY9" s="71"/>
      <c r="AHZ9" s="71"/>
      <c r="AIA9" s="71"/>
      <c r="AIB9" s="71"/>
      <c r="AIC9" s="71"/>
      <c r="AID9" s="71"/>
      <c r="AIE9" s="71"/>
      <c r="AIF9" s="71"/>
      <c r="AIG9" s="71"/>
      <c r="AIH9" s="71"/>
      <c r="AII9" s="71"/>
      <c r="AIJ9" s="71"/>
      <c r="AIK9" s="71"/>
      <c r="AIL9" s="71"/>
      <c r="AIM9" s="71"/>
      <c r="AIN9" s="71"/>
      <c r="AIO9" s="71"/>
      <c r="AIP9" s="71"/>
      <c r="AIQ9" s="71"/>
      <c r="AIR9" s="71"/>
      <c r="AIS9" s="71"/>
      <c r="AIT9" s="71"/>
      <c r="AIU9" s="71"/>
      <c r="AIV9" s="71"/>
      <c r="AIW9" s="71"/>
      <c r="AIX9" s="71"/>
      <c r="AIY9" s="71"/>
      <c r="AIZ9" s="71"/>
      <c r="AJA9" s="71"/>
      <c r="AJB9" s="71"/>
      <c r="AJC9" s="71"/>
      <c r="AJD9" s="71"/>
      <c r="AJE9" s="71"/>
      <c r="AJF9" s="71"/>
      <c r="AJG9" s="71"/>
      <c r="AJH9" s="71"/>
      <c r="AJI9" s="71"/>
      <c r="AJJ9" s="71"/>
      <c r="AJK9" s="71"/>
      <c r="AJL9" s="71"/>
      <c r="AJM9" s="71"/>
      <c r="AJN9" s="71"/>
      <c r="AJO9" s="71"/>
      <c r="AJP9" s="71"/>
      <c r="AJQ9" s="71"/>
      <c r="AJR9" s="71"/>
      <c r="AJS9" s="71"/>
      <c r="AJT9" s="71"/>
      <c r="AJU9" s="71"/>
      <c r="AJV9" s="71"/>
      <c r="AJW9" s="71"/>
      <c r="AJX9" s="71"/>
      <c r="AJY9" s="71"/>
      <c r="AJZ9" s="71"/>
      <c r="AKA9" s="71"/>
      <c r="AKB9" s="71"/>
      <c r="AKC9" s="71"/>
      <c r="AKD9" s="71"/>
      <c r="AKE9" s="71"/>
      <c r="AKF9" s="71"/>
      <c r="AKG9" s="71"/>
      <c r="AKH9" s="71"/>
      <c r="AKI9" s="71"/>
      <c r="AKJ9" s="71"/>
      <c r="AKK9" s="71"/>
      <c r="AKL9" s="71"/>
      <c r="AKM9" s="71"/>
      <c r="AKN9" s="71"/>
      <c r="AKO9" s="71"/>
      <c r="AKP9" s="71"/>
      <c r="AKQ9" s="71"/>
      <c r="AKR9" s="71"/>
      <c r="AKS9" s="71"/>
      <c r="AKT9" s="71"/>
      <c r="AKU9" s="71"/>
      <c r="AKV9" s="71"/>
      <c r="AKW9" s="71"/>
      <c r="AKX9" s="71"/>
      <c r="AKY9" s="71"/>
      <c r="AKZ9" s="71"/>
      <c r="ALA9" s="71"/>
      <c r="ALB9" s="71"/>
      <c r="ALC9" s="71"/>
      <c r="ALD9" s="71"/>
      <c r="ALE9" s="71"/>
      <c r="ALF9" s="71"/>
      <c r="ALG9" s="71"/>
      <c r="ALH9" s="71"/>
      <c r="ALI9" s="71"/>
      <c r="ALJ9" s="71"/>
      <c r="ALK9" s="71"/>
      <c r="ALL9" s="71"/>
      <c r="ALM9" s="71"/>
      <c r="ALN9" s="71"/>
      <c r="ALO9" s="71"/>
      <c r="ALP9" s="71"/>
      <c r="ALQ9" s="71"/>
      <c r="ALR9" s="71"/>
      <c r="ALS9" s="71"/>
      <c r="ALT9" s="71"/>
      <c r="ALU9" s="71"/>
      <c r="ALV9" s="71"/>
      <c r="ALW9" s="71"/>
      <c r="ALX9" s="71"/>
      <c r="ALY9" s="71"/>
      <c r="ALZ9" s="71"/>
      <c r="AMA9" s="71"/>
      <c r="AMB9" s="71"/>
      <c r="AMC9" s="71"/>
      <c r="AMD9" s="71"/>
      <c r="AME9" s="71"/>
      <c r="AMF9" s="71"/>
      <c r="AMG9" s="71"/>
      <c r="AMH9" s="71"/>
      <c r="AMI9" s="71"/>
      <c r="AMJ9" s="71"/>
      <c r="AMK9" s="71"/>
    </row>
    <row r="10" spans="1:1025" s="72" customFormat="1" ht="33.75" x14ac:dyDescent="0.25">
      <c r="A10" s="69">
        <v>8</v>
      </c>
      <c r="B10" s="69" t="s">
        <v>450</v>
      </c>
      <c r="C10" s="69" t="s">
        <v>427</v>
      </c>
      <c r="D10" s="69" t="s">
        <v>451</v>
      </c>
      <c r="E10" s="70" t="s">
        <v>443</v>
      </c>
      <c r="F10" s="73" t="s">
        <v>452</v>
      </c>
      <c r="G10" s="70" t="s">
        <v>436</v>
      </c>
      <c r="H10" s="70" t="s">
        <v>437</v>
      </c>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c r="IW10" s="71"/>
      <c r="IX10" s="71"/>
      <c r="IY10" s="71"/>
      <c r="IZ10" s="71"/>
      <c r="JA10" s="71"/>
      <c r="JB10" s="71"/>
      <c r="JC10" s="71"/>
      <c r="JD10" s="71"/>
      <c r="JE10" s="71"/>
      <c r="JF10" s="71"/>
      <c r="JG10" s="71"/>
      <c r="JH10" s="71"/>
      <c r="JI10" s="71"/>
      <c r="JJ10" s="71"/>
      <c r="JK10" s="71"/>
      <c r="JL10" s="71"/>
      <c r="JM10" s="71"/>
      <c r="JN10" s="71"/>
      <c r="JO10" s="71"/>
      <c r="JP10" s="71"/>
      <c r="JQ10" s="71"/>
      <c r="JR10" s="71"/>
      <c r="JS10" s="71"/>
      <c r="JT10" s="71"/>
      <c r="JU10" s="71"/>
      <c r="JV10" s="71"/>
      <c r="JW10" s="71"/>
      <c r="JX10" s="71"/>
      <c r="JY10" s="71"/>
      <c r="JZ10" s="71"/>
      <c r="KA10" s="71"/>
      <c r="KB10" s="71"/>
      <c r="KC10" s="71"/>
      <c r="KD10" s="71"/>
      <c r="KE10" s="71"/>
      <c r="KF10" s="71"/>
      <c r="KG10" s="71"/>
      <c r="KH10" s="71"/>
      <c r="KI10" s="71"/>
      <c r="KJ10" s="71"/>
      <c r="KK10" s="71"/>
      <c r="KL10" s="71"/>
      <c r="KM10" s="71"/>
      <c r="KN10" s="71"/>
      <c r="KO10" s="71"/>
      <c r="KP10" s="71"/>
      <c r="KQ10" s="71"/>
      <c r="KR10" s="71"/>
      <c r="KS10" s="71"/>
      <c r="KT10" s="71"/>
      <c r="KU10" s="71"/>
      <c r="KV10" s="71"/>
      <c r="KW10" s="71"/>
      <c r="KX10" s="71"/>
      <c r="KY10" s="71"/>
      <c r="KZ10" s="71"/>
      <c r="LA10" s="71"/>
      <c r="LB10" s="71"/>
      <c r="LC10" s="71"/>
      <c r="LD10" s="71"/>
      <c r="LE10" s="71"/>
      <c r="LF10" s="71"/>
      <c r="LG10" s="71"/>
      <c r="LH10" s="71"/>
      <c r="LI10" s="71"/>
      <c r="LJ10" s="71"/>
      <c r="LK10" s="71"/>
      <c r="LL10" s="71"/>
      <c r="LM10" s="71"/>
      <c r="LN10" s="71"/>
      <c r="LO10" s="71"/>
      <c r="LP10" s="71"/>
      <c r="LQ10" s="71"/>
      <c r="LR10" s="71"/>
      <c r="LS10" s="71"/>
      <c r="LT10" s="71"/>
      <c r="LU10" s="71"/>
      <c r="LV10" s="71"/>
      <c r="LW10" s="71"/>
      <c r="LX10" s="71"/>
      <c r="LY10" s="71"/>
      <c r="LZ10" s="71"/>
      <c r="MA10" s="71"/>
      <c r="MB10" s="71"/>
      <c r="MC10" s="71"/>
      <c r="MD10" s="71"/>
      <c r="ME10" s="71"/>
      <c r="MF10" s="71"/>
      <c r="MG10" s="71"/>
      <c r="MH10" s="71"/>
      <c r="MI10" s="71"/>
      <c r="MJ10" s="71"/>
      <c r="MK10" s="71"/>
      <c r="ML10" s="71"/>
      <c r="MM10" s="71"/>
      <c r="MN10" s="71"/>
      <c r="MO10" s="71"/>
      <c r="MP10" s="71"/>
      <c r="MQ10" s="71"/>
      <c r="MR10" s="71"/>
      <c r="MS10" s="71"/>
      <c r="MT10" s="71"/>
      <c r="MU10" s="71"/>
      <c r="MV10" s="71"/>
      <c r="MW10" s="71"/>
      <c r="MX10" s="71"/>
      <c r="MY10" s="71"/>
      <c r="MZ10" s="71"/>
      <c r="NA10" s="71"/>
      <c r="NB10" s="71"/>
      <c r="NC10" s="71"/>
      <c r="ND10" s="71"/>
      <c r="NE10" s="71"/>
      <c r="NF10" s="71"/>
      <c r="NG10" s="71"/>
      <c r="NH10" s="71"/>
      <c r="NI10" s="71"/>
      <c r="NJ10" s="71"/>
      <c r="NK10" s="71"/>
      <c r="NL10" s="71"/>
      <c r="NM10" s="71"/>
      <c r="NN10" s="71"/>
      <c r="NO10" s="71"/>
      <c r="NP10" s="71"/>
      <c r="NQ10" s="71"/>
      <c r="NR10" s="71"/>
      <c r="NS10" s="71"/>
      <c r="NT10" s="71"/>
      <c r="NU10" s="71"/>
      <c r="NV10" s="71"/>
      <c r="NW10" s="71"/>
      <c r="NX10" s="71"/>
      <c r="NY10" s="71"/>
      <c r="NZ10" s="71"/>
      <c r="OA10" s="71"/>
      <c r="OB10" s="71"/>
      <c r="OC10" s="71"/>
      <c r="OD10" s="71"/>
      <c r="OE10" s="71"/>
      <c r="OF10" s="71"/>
      <c r="OG10" s="71"/>
      <c r="OH10" s="71"/>
      <c r="OI10" s="71"/>
      <c r="OJ10" s="71"/>
      <c r="OK10" s="71"/>
      <c r="OL10" s="71"/>
      <c r="OM10" s="71"/>
      <c r="ON10" s="71"/>
      <c r="OO10" s="71"/>
      <c r="OP10" s="71"/>
      <c r="OQ10" s="71"/>
      <c r="OR10" s="71"/>
      <c r="OS10" s="71"/>
      <c r="OT10" s="71"/>
      <c r="OU10" s="71"/>
      <c r="OV10" s="71"/>
      <c r="OW10" s="71"/>
      <c r="OX10" s="71"/>
      <c r="OY10" s="71"/>
      <c r="OZ10" s="71"/>
      <c r="PA10" s="71"/>
      <c r="PB10" s="71"/>
      <c r="PC10" s="71"/>
      <c r="PD10" s="71"/>
      <c r="PE10" s="71"/>
      <c r="PF10" s="71"/>
      <c r="PG10" s="71"/>
      <c r="PH10" s="71"/>
      <c r="PI10" s="71"/>
      <c r="PJ10" s="71"/>
      <c r="PK10" s="71"/>
      <c r="PL10" s="71"/>
      <c r="PM10" s="71"/>
      <c r="PN10" s="71"/>
      <c r="PO10" s="71"/>
      <c r="PP10" s="71"/>
      <c r="PQ10" s="71"/>
      <c r="PR10" s="71"/>
      <c r="PS10" s="71"/>
      <c r="PT10" s="71"/>
      <c r="PU10" s="71"/>
      <c r="PV10" s="71"/>
      <c r="PW10" s="71"/>
      <c r="PX10" s="71"/>
      <c r="PY10" s="71"/>
      <c r="PZ10" s="71"/>
      <c r="QA10" s="71"/>
      <c r="QB10" s="71"/>
      <c r="QC10" s="71"/>
      <c r="QD10" s="71"/>
      <c r="QE10" s="71"/>
      <c r="QF10" s="71"/>
      <c r="QG10" s="71"/>
      <c r="QH10" s="71"/>
      <c r="QI10" s="71"/>
      <c r="QJ10" s="71"/>
      <c r="QK10" s="71"/>
      <c r="QL10" s="71"/>
      <c r="QM10" s="71"/>
      <c r="QN10" s="71"/>
      <c r="QO10" s="71"/>
      <c r="QP10" s="71"/>
      <c r="QQ10" s="71"/>
      <c r="QR10" s="71"/>
      <c r="QS10" s="71"/>
      <c r="QT10" s="71"/>
      <c r="QU10" s="71"/>
      <c r="QV10" s="71"/>
      <c r="QW10" s="71"/>
      <c r="QX10" s="71"/>
      <c r="QY10" s="71"/>
      <c r="QZ10" s="71"/>
      <c r="RA10" s="71"/>
      <c r="RB10" s="71"/>
      <c r="RC10" s="71"/>
      <c r="RD10" s="71"/>
      <c r="RE10" s="71"/>
      <c r="RF10" s="71"/>
      <c r="RG10" s="71"/>
      <c r="RH10" s="71"/>
      <c r="RI10" s="71"/>
      <c r="RJ10" s="71"/>
      <c r="RK10" s="71"/>
      <c r="RL10" s="71"/>
      <c r="RM10" s="71"/>
      <c r="RN10" s="71"/>
      <c r="RO10" s="71"/>
      <c r="RP10" s="71"/>
      <c r="RQ10" s="71"/>
      <c r="RR10" s="71"/>
      <c r="RS10" s="71"/>
      <c r="RT10" s="71"/>
      <c r="RU10" s="71"/>
      <c r="RV10" s="71"/>
      <c r="RW10" s="71"/>
      <c r="RX10" s="71"/>
      <c r="RY10" s="71"/>
      <c r="RZ10" s="71"/>
      <c r="SA10" s="71"/>
      <c r="SB10" s="71"/>
      <c r="SC10" s="71"/>
      <c r="SD10" s="71"/>
      <c r="SE10" s="71"/>
      <c r="SF10" s="71"/>
      <c r="SG10" s="71"/>
      <c r="SH10" s="71"/>
      <c r="SI10" s="71"/>
      <c r="SJ10" s="71"/>
      <c r="SK10" s="71"/>
      <c r="SL10" s="71"/>
      <c r="SM10" s="71"/>
      <c r="SN10" s="71"/>
      <c r="SO10" s="71"/>
      <c r="SP10" s="71"/>
      <c r="SQ10" s="71"/>
      <c r="SR10" s="71"/>
      <c r="SS10" s="71"/>
      <c r="ST10" s="71"/>
      <c r="SU10" s="71"/>
      <c r="SV10" s="71"/>
      <c r="SW10" s="71"/>
      <c r="SX10" s="71"/>
      <c r="SY10" s="71"/>
      <c r="SZ10" s="71"/>
      <c r="TA10" s="71"/>
      <c r="TB10" s="71"/>
      <c r="TC10" s="71"/>
      <c r="TD10" s="71"/>
      <c r="TE10" s="71"/>
      <c r="TF10" s="71"/>
      <c r="TG10" s="71"/>
      <c r="TH10" s="71"/>
      <c r="TI10" s="71"/>
      <c r="TJ10" s="71"/>
      <c r="TK10" s="71"/>
      <c r="TL10" s="71"/>
      <c r="TM10" s="71"/>
      <c r="TN10" s="71"/>
      <c r="TO10" s="71"/>
      <c r="TP10" s="71"/>
      <c r="TQ10" s="71"/>
      <c r="TR10" s="71"/>
      <c r="TS10" s="71"/>
      <c r="TT10" s="71"/>
      <c r="TU10" s="71"/>
      <c r="TV10" s="71"/>
      <c r="TW10" s="71"/>
      <c r="TX10" s="71"/>
      <c r="TY10" s="71"/>
      <c r="TZ10" s="71"/>
      <c r="UA10" s="71"/>
      <c r="UB10" s="71"/>
      <c r="UC10" s="71"/>
      <c r="UD10" s="71"/>
      <c r="UE10" s="71"/>
      <c r="UF10" s="71"/>
      <c r="UG10" s="71"/>
      <c r="UH10" s="71"/>
      <c r="UI10" s="71"/>
      <c r="UJ10" s="71"/>
      <c r="UK10" s="71"/>
      <c r="UL10" s="71"/>
      <c r="UM10" s="71"/>
      <c r="UN10" s="71"/>
      <c r="UO10" s="71"/>
      <c r="UP10" s="71"/>
      <c r="UQ10" s="71"/>
      <c r="UR10" s="71"/>
      <c r="US10" s="71"/>
      <c r="UT10" s="71"/>
      <c r="UU10" s="71"/>
      <c r="UV10" s="71"/>
      <c r="UW10" s="71"/>
      <c r="UX10" s="71"/>
      <c r="UY10" s="71"/>
      <c r="UZ10" s="71"/>
      <c r="VA10" s="71"/>
      <c r="VB10" s="71"/>
      <c r="VC10" s="71"/>
      <c r="VD10" s="71"/>
      <c r="VE10" s="71"/>
      <c r="VF10" s="71"/>
      <c r="VG10" s="71"/>
      <c r="VH10" s="71"/>
      <c r="VI10" s="71"/>
      <c r="VJ10" s="71"/>
      <c r="VK10" s="71"/>
      <c r="VL10" s="71"/>
      <c r="VM10" s="71"/>
      <c r="VN10" s="71"/>
      <c r="VO10" s="71"/>
      <c r="VP10" s="71"/>
      <c r="VQ10" s="71"/>
      <c r="VR10" s="71"/>
      <c r="VS10" s="71"/>
      <c r="VT10" s="71"/>
      <c r="VU10" s="71"/>
      <c r="VV10" s="71"/>
      <c r="VW10" s="71"/>
      <c r="VX10" s="71"/>
      <c r="VY10" s="71"/>
      <c r="VZ10" s="71"/>
      <c r="WA10" s="71"/>
      <c r="WB10" s="71"/>
      <c r="WC10" s="71"/>
      <c r="WD10" s="71"/>
      <c r="WE10" s="71"/>
      <c r="WF10" s="71"/>
      <c r="WG10" s="71"/>
      <c r="WH10" s="71"/>
      <c r="WI10" s="71"/>
      <c r="WJ10" s="71"/>
      <c r="WK10" s="71"/>
      <c r="WL10" s="71"/>
      <c r="WM10" s="71"/>
      <c r="WN10" s="71"/>
      <c r="WO10" s="71"/>
      <c r="WP10" s="71"/>
      <c r="WQ10" s="71"/>
      <c r="WR10" s="71"/>
      <c r="WS10" s="71"/>
      <c r="WT10" s="71"/>
      <c r="WU10" s="71"/>
      <c r="WV10" s="71"/>
      <c r="WW10" s="71"/>
      <c r="WX10" s="71"/>
      <c r="WY10" s="71"/>
      <c r="WZ10" s="71"/>
      <c r="XA10" s="71"/>
      <c r="XB10" s="71"/>
      <c r="XC10" s="71"/>
      <c r="XD10" s="71"/>
      <c r="XE10" s="71"/>
      <c r="XF10" s="71"/>
      <c r="XG10" s="71"/>
      <c r="XH10" s="71"/>
      <c r="XI10" s="71"/>
      <c r="XJ10" s="71"/>
      <c r="XK10" s="71"/>
      <c r="XL10" s="71"/>
      <c r="XM10" s="71"/>
      <c r="XN10" s="71"/>
      <c r="XO10" s="71"/>
      <c r="XP10" s="71"/>
      <c r="XQ10" s="71"/>
      <c r="XR10" s="71"/>
      <c r="XS10" s="71"/>
      <c r="XT10" s="71"/>
      <c r="XU10" s="71"/>
      <c r="XV10" s="71"/>
      <c r="XW10" s="71"/>
      <c r="XX10" s="71"/>
      <c r="XY10" s="71"/>
      <c r="XZ10" s="71"/>
      <c r="YA10" s="71"/>
      <c r="YB10" s="71"/>
      <c r="YC10" s="71"/>
      <c r="YD10" s="71"/>
      <c r="YE10" s="71"/>
      <c r="YF10" s="71"/>
      <c r="YG10" s="71"/>
      <c r="YH10" s="71"/>
      <c r="YI10" s="71"/>
      <c r="YJ10" s="71"/>
      <c r="YK10" s="71"/>
      <c r="YL10" s="71"/>
      <c r="YM10" s="71"/>
      <c r="YN10" s="71"/>
      <c r="YO10" s="71"/>
      <c r="YP10" s="71"/>
      <c r="YQ10" s="71"/>
      <c r="YR10" s="71"/>
      <c r="YS10" s="71"/>
      <c r="YT10" s="71"/>
      <c r="YU10" s="71"/>
      <c r="YV10" s="71"/>
      <c r="YW10" s="71"/>
      <c r="YX10" s="71"/>
      <c r="YY10" s="71"/>
      <c r="YZ10" s="71"/>
      <c r="ZA10" s="71"/>
      <c r="ZB10" s="71"/>
      <c r="ZC10" s="71"/>
      <c r="ZD10" s="71"/>
      <c r="ZE10" s="71"/>
      <c r="ZF10" s="71"/>
      <c r="ZG10" s="71"/>
      <c r="ZH10" s="71"/>
      <c r="ZI10" s="71"/>
      <c r="ZJ10" s="71"/>
      <c r="ZK10" s="71"/>
      <c r="ZL10" s="71"/>
      <c r="ZM10" s="71"/>
      <c r="ZN10" s="71"/>
      <c r="ZO10" s="71"/>
      <c r="ZP10" s="71"/>
      <c r="ZQ10" s="71"/>
      <c r="ZR10" s="71"/>
      <c r="ZS10" s="71"/>
      <c r="ZT10" s="71"/>
      <c r="ZU10" s="71"/>
      <c r="ZV10" s="71"/>
      <c r="ZW10" s="71"/>
      <c r="ZX10" s="71"/>
      <c r="ZY10" s="71"/>
      <c r="ZZ10" s="71"/>
      <c r="AAA10" s="71"/>
      <c r="AAB10" s="71"/>
      <c r="AAC10" s="71"/>
      <c r="AAD10" s="71"/>
      <c r="AAE10" s="71"/>
      <c r="AAF10" s="71"/>
      <c r="AAG10" s="71"/>
      <c r="AAH10" s="71"/>
      <c r="AAI10" s="71"/>
      <c r="AAJ10" s="71"/>
      <c r="AAK10" s="71"/>
      <c r="AAL10" s="71"/>
      <c r="AAM10" s="71"/>
      <c r="AAN10" s="71"/>
      <c r="AAO10" s="71"/>
      <c r="AAP10" s="71"/>
      <c r="AAQ10" s="71"/>
      <c r="AAR10" s="71"/>
      <c r="AAS10" s="71"/>
      <c r="AAT10" s="71"/>
      <c r="AAU10" s="71"/>
      <c r="AAV10" s="71"/>
      <c r="AAW10" s="71"/>
      <c r="AAX10" s="71"/>
      <c r="AAY10" s="71"/>
      <c r="AAZ10" s="71"/>
      <c r="ABA10" s="71"/>
      <c r="ABB10" s="71"/>
      <c r="ABC10" s="71"/>
      <c r="ABD10" s="71"/>
      <c r="ABE10" s="71"/>
      <c r="ABF10" s="71"/>
      <c r="ABG10" s="71"/>
      <c r="ABH10" s="71"/>
      <c r="ABI10" s="71"/>
      <c r="ABJ10" s="71"/>
      <c r="ABK10" s="71"/>
      <c r="ABL10" s="71"/>
      <c r="ABM10" s="71"/>
      <c r="ABN10" s="71"/>
      <c r="ABO10" s="71"/>
      <c r="ABP10" s="71"/>
      <c r="ABQ10" s="71"/>
      <c r="ABR10" s="71"/>
      <c r="ABS10" s="71"/>
      <c r="ABT10" s="71"/>
      <c r="ABU10" s="71"/>
      <c r="ABV10" s="71"/>
      <c r="ABW10" s="71"/>
      <c r="ABX10" s="71"/>
      <c r="ABY10" s="71"/>
      <c r="ABZ10" s="71"/>
      <c r="ACA10" s="71"/>
      <c r="ACB10" s="71"/>
      <c r="ACC10" s="71"/>
      <c r="ACD10" s="71"/>
      <c r="ACE10" s="71"/>
      <c r="ACF10" s="71"/>
      <c r="ACG10" s="71"/>
      <c r="ACH10" s="71"/>
      <c r="ACI10" s="71"/>
      <c r="ACJ10" s="71"/>
      <c r="ACK10" s="71"/>
      <c r="ACL10" s="71"/>
      <c r="ACM10" s="71"/>
      <c r="ACN10" s="71"/>
      <c r="ACO10" s="71"/>
      <c r="ACP10" s="71"/>
      <c r="ACQ10" s="71"/>
      <c r="ACR10" s="71"/>
      <c r="ACS10" s="71"/>
      <c r="ACT10" s="71"/>
      <c r="ACU10" s="71"/>
      <c r="ACV10" s="71"/>
      <c r="ACW10" s="71"/>
      <c r="ACX10" s="71"/>
      <c r="ACY10" s="71"/>
      <c r="ACZ10" s="71"/>
      <c r="ADA10" s="71"/>
      <c r="ADB10" s="71"/>
      <c r="ADC10" s="71"/>
      <c r="ADD10" s="71"/>
      <c r="ADE10" s="71"/>
      <c r="ADF10" s="71"/>
      <c r="ADG10" s="71"/>
      <c r="ADH10" s="71"/>
      <c r="ADI10" s="71"/>
      <c r="ADJ10" s="71"/>
      <c r="ADK10" s="71"/>
      <c r="ADL10" s="71"/>
      <c r="ADM10" s="71"/>
      <c r="ADN10" s="71"/>
      <c r="ADO10" s="71"/>
      <c r="ADP10" s="71"/>
      <c r="ADQ10" s="71"/>
      <c r="ADR10" s="71"/>
      <c r="ADS10" s="71"/>
      <c r="ADT10" s="71"/>
      <c r="ADU10" s="71"/>
      <c r="ADV10" s="71"/>
      <c r="ADW10" s="71"/>
      <c r="ADX10" s="71"/>
      <c r="ADY10" s="71"/>
      <c r="ADZ10" s="71"/>
      <c r="AEA10" s="71"/>
      <c r="AEB10" s="71"/>
      <c r="AEC10" s="71"/>
      <c r="AED10" s="71"/>
      <c r="AEE10" s="71"/>
      <c r="AEF10" s="71"/>
      <c r="AEG10" s="71"/>
      <c r="AEH10" s="71"/>
      <c r="AEI10" s="71"/>
      <c r="AEJ10" s="71"/>
      <c r="AEK10" s="71"/>
      <c r="AEL10" s="71"/>
      <c r="AEM10" s="71"/>
      <c r="AEN10" s="71"/>
      <c r="AEO10" s="71"/>
      <c r="AEP10" s="71"/>
      <c r="AEQ10" s="71"/>
      <c r="AER10" s="71"/>
      <c r="AES10" s="71"/>
      <c r="AET10" s="71"/>
      <c r="AEU10" s="71"/>
      <c r="AEV10" s="71"/>
      <c r="AEW10" s="71"/>
      <c r="AEX10" s="71"/>
      <c r="AEY10" s="71"/>
      <c r="AEZ10" s="71"/>
      <c r="AFA10" s="71"/>
      <c r="AFB10" s="71"/>
      <c r="AFC10" s="71"/>
      <c r="AFD10" s="71"/>
      <c r="AFE10" s="71"/>
      <c r="AFF10" s="71"/>
      <c r="AFG10" s="71"/>
      <c r="AFH10" s="71"/>
      <c r="AFI10" s="71"/>
      <c r="AFJ10" s="71"/>
      <c r="AFK10" s="71"/>
      <c r="AFL10" s="71"/>
      <c r="AFM10" s="71"/>
      <c r="AFN10" s="71"/>
      <c r="AFO10" s="71"/>
      <c r="AFP10" s="71"/>
      <c r="AFQ10" s="71"/>
      <c r="AFR10" s="71"/>
      <c r="AFS10" s="71"/>
      <c r="AFT10" s="71"/>
      <c r="AFU10" s="71"/>
      <c r="AFV10" s="71"/>
      <c r="AFW10" s="71"/>
      <c r="AFX10" s="71"/>
      <c r="AFY10" s="71"/>
      <c r="AFZ10" s="71"/>
      <c r="AGA10" s="71"/>
      <c r="AGB10" s="71"/>
      <c r="AGC10" s="71"/>
      <c r="AGD10" s="71"/>
      <c r="AGE10" s="71"/>
      <c r="AGF10" s="71"/>
      <c r="AGG10" s="71"/>
      <c r="AGH10" s="71"/>
      <c r="AGI10" s="71"/>
      <c r="AGJ10" s="71"/>
      <c r="AGK10" s="71"/>
      <c r="AGL10" s="71"/>
      <c r="AGM10" s="71"/>
      <c r="AGN10" s="71"/>
      <c r="AGO10" s="71"/>
      <c r="AGP10" s="71"/>
      <c r="AGQ10" s="71"/>
      <c r="AGR10" s="71"/>
      <c r="AGS10" s="71"/>
      <c r="AGT10" s="71"/>
      <c r="AGU10" s="71"/>
      <c r="AGV10" s="71"/>
      <c r="AGW10" s="71"/>
      <c r="AGX10" s="71"/>
      <c r="AGY10" s="71"/>
      <c r="AGZ10" s="71"/>
      <c r="AHA10" s="71"/>
      <c r="AHB10" s="71"/>
      <c r="AHC10" s="71"/>
      <c r="AHD10" s="71"/>
      <c r="AHE10" s="71"/>
      <c r="AHF10" s="71"/>
      <c r="AHG10" s="71"/>
      <c r="AHH10" s="71"/>
      <c r="AHI10" s="71"/>
      <c r="AHJ10" s="71"/>
      <c r="AHK10" s="71"/>
      <c r="AHL10" s="71"/>
      <c r="AHM10" s="71"/>
      <c r="AHN10" s="71"/>
      <c r="AHO10" s="71"/>
      <c r="AHP10" s="71"/>
      <c r="AHQ10" s="71"/>
      <c r="AHR10" s="71"/>
      <c r="AHS10" s="71"/>
      <c r="AHT10" s="71"/>
      <c r="AHU10" s="71"/>
      <c r="AHV10" s="71"/>
      <c r="AHW10" s="71"/>
      <c r="AHX10" s="71"/>
      <c r="AHY10" s="71"/>
      <c r="AHZ10" s="71"/>
      <c r="AIA10" s="71"/>
      <c r="AIB10" s="71"/>
      <c r="AIC10" s="71"/>
      <c r="AID10" s="71"/>
      <c r="AIE10" s="71"/>
      <c r="AIF10" s="71"/>
      <c r="AIG10" s="71"/>
      <c r="AIH10" s="71"/>
      <c r="AII10" s="71"/>
      <c r="AIJ10" s="71"/>
      <c r="AIK10" s="71"/>
      <c r="AIL10" s="71"/>
      <c r="AIM10" s="71"/>
      <c r="AIN10" s="71"/>
      <c r="AIO10" s="71"/>
      <c r="AIP10" s="71"/>
      <c r="AIQ10" s="71"/>
      <c r="AIR10" s="71"/>
      <c r="AIS10" s="71"/>
      <c r="AIT10" s="71"/>
      <c r="AIU10" s="71"/>
      <c r="AIV10" s="71"/>
      <c r="AIW10" s="71"/>
      <c r="AIX10" s="71"/>
      <c r="AIY10" s="71"/>
      <c r="AIZ10" s="71"/>
      <c r="AJA10" s="71"/>
      <c r="AJB10" s="71"/>
      <c r="AJC10" s="71"/>
      <c r="AJD10" s="71"/>
      <c r="AJE10" s="71"/>
      <c r="AJF10" s="71"/>
      <c r="AJG10" s="71"/>
      <c r="AJH10" s="71"/>
      <c r="AJI10" s="71"/>
      <c r="AJJ10" s="71"/>
      <c r="AJK10" s="71"/>
      <c r="AJL10" s="71"/>
      <c r="AJM10" s="71"/>
      <c r="AJN10" s="71"/>
      <c r="AJO10" s="71"/>
      <c r="AJP10" s="71"/>
      <c r="AJQ10" s="71"/>
      <c r="AJR10" s="71"/>
      <c r="AJS10" s="71"/>
      <c r="AJT10" s="71"/>
      <c r="AJU10" s="71"/>
      <c r="AJV10" s="71"/>
      <c r="AJW10" s="71"/>
      <c r="AJX10" s="71"/>
      <c r="AJY10" s="71"/>
      <c r="AJZ10" s="71"/>
      <c r="AKA10" s="71"/>
      <c r="AKB10" s="71"/>
      <c r="AKC10" s="71"/>
      <c r="AKD10" s="71"/>
      <c r="AKE10" s="71"/>
      <c r="AKF10" s="71"/>
      <c r="AKG10" s="71"/>
      <c r="AKH10" s="71"/>
      <c r="AKI10" s="71"/>
      <c r="AKJ10" s="71"/>
      <c r="AKK10" s="71"/>
      <c r="AKL10" s="71"/>
      <c r="AKM10" s="71"/>
      <c r="AKN10" s="71"/>
      <c r="AKO10" s="71"/>
      <c r="AKP10" s="71"/>
      <c r="AKQ10" s="71"/>
      <c r="AKR10" s="71"/>
      <c r="AKS10" s="71"/>
      <c r="AKT10" s="71"/>
      <c r="AKU10" s="71"/>
      <c r="AKV10" s="71"/>
      <c r="AKW10" s="71"/>
      <c r="AKX10" s="71"/>
      <c r="AKY10" s="71"/>
      <c r="AKZ10" s="71"/>
      <c r="ALA10" s="71"/>
      <c r="ALB10" s="71"/>
      <c r="ALC10" s="71"/>
      <c r="ALD10" s="71"/>
      <c r="ALE10" s="71"/>
      <c r="ALF10" s="71"/>
      <c r="ALG10" s="71"/>
      <c r="ALH10" s="71"/>
      <c r="ALI10" s="71"/>
      <c r="ALJ10" s="71"/>
      <c r="ALK10" s="71"/>
      <c r="ALL10" s="71"/>
      <c r="ALM10" s="71"/>
      <c r="ALN10" s="71"/>
      <c r="ALO10" s="71"/>
      <c r="ALP10" s="71"/>
      <c r="ALQ10" s="71"/>
      <c r="ALR10" s="71"/>
      <c r="ALS10" s="71"/>
      <c r="ALT10" s="71"/>
      <c r="ALU10" s="71"/>
      <c r="ALV10" s="71"/>
      <c r="ALW10" s="71"/>
      <c r="ALX10" s="71"/>
      <c r="ALY10" s="71"/>
      <c r="ALZ10" s="71"/>
      <c r="AMA10" s="71"/>
      <c r="AMB10" s="71"/>
      <c r="AMC10" s="71"/>
      <c r="AMD10" s="71"/>
      <c r="AME10" s="71"/>
      <c r="AMF10" s="71"/>
      <c r="AMG10" s="71"/>
      <c r="AMH10" s="71"/>
      <c r="AMI10" s="71"/>
      <c r="AMJ10" s="71"/>
      <c r="AMK10" s="71"/>
    </row>
    <row r="11" spans="1:1025" s="72" customFormat="1" ht="33.75" x14ac:dyDescent="0.25">
      <c r="A11" s="69">
        <v>9</v>
      </c>
      <c r="B11" s="69" t="s">
        <v>453</v>
      </c>
      <c r="C11" s="69" t="s">
        <v>427</v>
      </c>
      <c r="D11" s="69" t="s">
        <v>454</v>
      </c>
      <c r="E11" s="70" t="s">
        <v>443</v>
      </c>
      <c r="F11" s="73" t="s">
        <v>455</v>
      </c>
      <c r="G11" s="70" t="s">
        <v>436</v>
      </c>
      <c r="H11" s="70" t="s">
        <v>437</v>
      </c>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c r="IU11" s="71"/>
      <c r="IV11" s="71"/>
      <c r="IW11" s="71"/>
      <c r="IX11" s="71"/>
      <c r="IY11" s="71"/>
      <c r="IZ11" s="71"/>
      <c r="JA11" s="71"/>
      <c r="JB11" s="71"/>
      <c r="JC11" s="71"/>
      <c r="JD11" s="71"/>
      <c r="JE11" s="71"/>
      <c r="JF11" s="71"/>
      <c r="JG11" s="71"/>
      <c r="JH11" s="71"/>
      <c r="JI11" s="71"/>
      <c r="JJ11" s="71"/>
      <c r="JK11" s="71"/>
      <c r="JL11" s="71"/>
      <c r="JM11" s="71"/>
      <c r="JN11" s="71"/>
      <c r="JO11" s="71"/>
      <c r="JP11" s="71"/>
      <c r="JQ11" s="71"/>
      <c r="JR11" s="71"/>
      <c r="JS11" s="71"/>
      <c r="JT11" s="71"/>
      <c r="JU11" s="71"/>
      <c r="JV11" s="71"/>
      <c r="JW11" s="71"/>
      <c r="JX11" s="71"/>
      <c r="JY11" s="71"/>
      <c r="JZ11" s="71"/>
      <c r="KA11" s="71"/>
      <c r="KB11" s="71"/>
      <c r="KC11" s="71"/>
      <c r="KD11" s="71"/>
      <c r="KE11" s="71"/>
      <c r="KF11" s="71"/>
      <c r="KG11" s="71"/>
      <c r="KH11" s="71"/>
      <c r="KI11" s="71"/>
      <c r="KJ11" s="71"/>
      <c r="KK11" s="71"/>
      <c r="KL11" s="71"/>
      <c r="KM11" s="71"/>
      <c r="KN11" s="71"/>
      <c r="KO11" s="71"/>
      <c r="KP11" s="71"/>
      <c r="KQ11" s="71"/>
      <c r="KR11" s="71"/>
      <c r="KS11" s="71"/>
      <c r="KT11" s="71"/>
      <c r="KU11" s="71"/>
      <c r="KV11" s="71"/>
      <c r="KW11" s="71"/>
      <c r="KX11" s="71"/>
      <c r="KY11" s="71"/>
      <c r="KZ11" s="71"/>
      <c r="LA11" s="71"/>
      <c r="LB11" s="71"/>
      <c r="LC11" s="71"/>
      <c r="LD11" s="71"/>
      <c r="LE11" s="71"/>
      <c r="LF11" s="71"/>
      <c r="LG11" s="71"/>
      <c r="LH11" s="71"/>
      <c r="LI11" s="71"/>
      <c r="LJ11" s="71"/>
      <c r="LK11" s="71"/>
      <c r="LL11" s="71"/>
      <c r="LM11" s="71"/>
      <c r="LN11" s="71"/>
      <c r="LO11" s="71"/>
      <c r="LP11" s="71"/>
      <c r="LQ11" s="71"/>
      <c r="LR11" s="71"/>
      <c r="LS11" s="71"/>
      <c r="LT11" s="71"/>
      <c r="LU11" s="71"/>
      <c r="LV11" s="71"/>
      <c r="LW11" s="71"/>
      <c r="LX11" s="71"/>
      <c r="LY11" s="71"/>
      <c r="LZ11" s="71"/>
      <c r="MA11" s="71"/>
      <c r="MB11" s="71"/>
      <c r="MC11" s="71"/>
      <c r="MD11" s="71"/>
      <c r="ME11" s="71"/>
      <c r="MF11" s="71"/>
      <c r="MG11" s="71"/>
      <c r="MH11" s="71"/>
      <c r="MI11" s="71"/>
      <c r="MJ11" s="71"/>
      <c r="MK11" s="71"/>
      <c r="ML11" s="71"/>
      <c r="MM11" s="71"/>
      <c r="MN11" s="71"/>
      <c r="MO11" s="71"/>
      <c r="MP11" s="71"/>
      <c r="MQ11" s="71"/>
      <c r="MR11" s="71"/>
      <c r="MS11" s="71"/>
      <c r="MT11" s="71"/>
      <c r="MU11" s="71"/>
      <c r="MV11" s="71"/>
      <c r="MW11" s="71"/>
      <c r="MX11" s="71"/>
      <c r="MY11" s="71"/>
      <c r="MZ11" s="71"/>
      <c r="NA11" s="71"/>
      <c r="NB11" s="71"/>
      <c r="NC11" s="71"/>
      <c r="ND11" s="71"/>
      <c r="NE11" s="71"/>
      <c r="NF11" s="71"/>
      <c r="NG11" s="71"/>
      <c r="NH11" s="71"/>
      <c r="NI11" s="71"/>
      <c r="NJ11" s="71"/>
      <c r="NK11" s="71"/>
      <c r="NL11" s="71"/>
      <c r="NM11" s="71"/>
      <c r="NN11" s="71"/>
      <c r="NO11" s="71"/>
      <c r="NP11" s="71"/>
      <c r="NQ11" s="71"/>
      <c r="NR11" s="71"/>
      <c r="NS11" s="71"/>
      <c r="NT11" s="71"/>
      <c r="NU11" s="71"/>
      <c r="NV11" s="71"/>
      <c r="NW11" s="71"/>
      <c r="NX11" s="71"/>
      <c r="NY11" s="71"/>
      <c r="NZ11" s="71"/>
      <c r="OA11" s="71"/>
      <c r="OB11" s="71"/>
      <c r="OC11" s="71"/>
      <c r="OD11" s="71"/>
      <c r="OE11" s="71"/>
      <c r="OF11" s="71"/>
      <c r="OG11" s="71"/>
      <c r="OH11" s="71"/>
      <c r="OI11" s="71"/>
      <c r="OJ11" s="71"/>
      <c r="OK11" s="71"/>
      <c r="OL11" s="71"/>
      <c r="OM11" s="71"/>
      <c r="ON11" s="71"/>
      <c r="OO11" s="71"/>
      <c r="OP11" s="71"/>
      <c r="OQ11" s="71"/>
      <c r="OR11" s="71"/>
      <c r="OS11" s="71"/>
      <c r="OT11" s="71"/>
      <c r="OU11" s="71"/>
      <c r="OV11" s="71"/>
      <c r="OW11" s="71"/>
      <c r="OX11" s="71"/>
      <c r="OY11" s="71"/>
      <c r="OZ11" s="71"/>
      <c r="PA11" s="71"/>
      <c r="PB11" s="71"/>
      <c r="PC11" s="71"/>
      <c r="PD11" s="71"/>
      <c r="PE11" s="71"/>
      <c r="PF11" s="71"/>
      <c r="PG11" s="71"/>
      <c r="PH11" s="71"/>
      <c r="PI11" s="71"/>
      <c r="PJ11" s="71"/>
      <c r="PK11" s="71"/>
      <c r="PL11" s="71"/>
      <c r="PM11" s="71"/>
      <c r="PN11" s="71"/>
      <c r="PO11" s="71"/>
      <c r="PP11" s="71"/>
      <c r="PQ11" s="71"/>
      <c r="PR11" s="71"/>
      <c r="PS11" s="71"/>
      <c r="PT11" s="71"/>
      <c r="PU11" s="71"/>
      <c r="PV11" s="71"/>
      <c r="PW11" s="71"/>
      <c r="PX11" s="71"/>
      <c r="PY11" s="71"/>
      <c r="PZ11" s="71"/>
      <c r="QA11" s="71"/>
      <c r="QB11" s="71"/>
      <c r="QC11" s="71"/>
      <c r="QD11" s="71"/>
      <c r="QE11" s="71"/>
      <c r="QF11" s="71"/>
      <c r="QG11" s="71"/>
      <c r="QH11" s="71"/>
      <c r="QI11" s="71"/>
      <c r="QJ11" s="71"/>
      <c r="QK11" s="71"/>
      <c r="QL11" s="71"/>
      <c r="QM11" s="71"/>
      <c r="QN11" s="71"/>
      <c r="QO11" s="71"/>
      <c r="QP11" s="71"/>
      <c r="QQ11" s="71"/>
      <c r="QR11" s="71"/>
      <c r="QS11" s="71"/>
      <c r="QT11" s="71"/>
      <c r="QU11" s="71"/>
      <c r="QV11" s="71"/>
      <c r="QW11" s="71"/>
      <c r="QX11" s="71"/>
      <c r="QY11" s="71"/>
      <c r="QZ11" s="71"/>
      <c r="RA11" s="71"/>
      <c r="RB11" s="71"/>
      <c r="RC11" s="71"/>
      <c r="RD11" s="71"/>
      <c r="RE11" s="71"/>
      <c r="RF11" s="71"/>
      <c r="RG11" s="71"/>
      <c r="RH11" s="71"/>
      <c r="RI11" s="71"/>
      <c r="RJ11" s="71"/>
      <c r="RK11" s="71"/>
      <c r="RL11" s="71"/>
      <c r="RM11" s="71"/>
      <c r="RN11" s="71"/>
      <c r="RO11" s="71"/>
      <c r="RP11" s="71"/>
      <c r="RQ11" s="71"/>
      <c r="RR11" s="71"/>
      <c r="RS11" s="71"/>
      <c r="RT11" s="71"/>
      <c r="RU11" s="71"/>
      <c r="RV11" s="71"/>
      <c r="RW11" s="71"/>
      <c r="RX11" s="71"/>
      <c r="RY11" s="71"/>
      <c r="RZ11" s="71"/>
      <c r="SA11" s="71"/>
      <c r="SB11" s="71"/>
      <c r="SC11" s="71"/>
      <c r="SD11" s="71"/>
      <c r="SE11" s="71"/>
      <c r="SF11" s="71"/>
      <c r="SG11" s="71"/>
      <c r="SH11" s="71"/>
      <c r="SI11" s="71"/>
      <c r="SJ11" s="71"/>
      <c r="SK11" s="71"/>
      <c r="SL11" s="71"/>
      <c r="SM11" s="71"/>
      <c r="SN11" s="71"/>
      <c r="SO11" s="71"/>
      <c r="SP11" s="71"/>
      <c r="SQ11" s="71"/>
      <c r="SR11" s="71"/>
      <c r="SS11" s="71"/>
      <c r="ST11" s="71"/>
      <c r="SU11" s="71"/>
      <c r="SV11" s="71"/>
      <c r="SW11" s="71"/>
      <c r="SX11" s="71"/>
      <c r="SY11" s="71"/>
      <c r="SZ11" s="71"/>
      <c r="TA11" s="71"/>
      <c r="TB11" s="71"/>
      <c r="TC11" s="71"/>
      <c r="TD11" s="71"/>
      <c r="TE11" s="71"/>
      <c r="TF11" s="71"/>
      <c r="TG11" s="71"/>
      <c r="TH11" s="71"/>
      <c r="TI11" s="71"/>
      <c r="TJ11" s="71"/>
      <c r="TK11" s="71"/>
      <c r="TL11" s="71"/>
      <c r="TM11" s="71"/>
      <c r="TN11" s="71"/>
      <c r="TO11" s="71"/>
      <c r="TP11" s="71"/>
      <c r="TQ11" s="71"/>
      <c r="TR11" s="71"/>
      <c r="TS11" s="71"/>
      <c r="TT11" s="71"/>
      <c r="TU11" s="71"/>
      <c r="TV11" s="71"/>
      <c r="TW11" s="71"/>
      <c r="TX11" s="71"/>
      <c r="TY11" s="71"/>
      <c r="TZ11" s="71"/>
      <c r="UA11" s="71"/>
      <c r="UB11" s="71"/>
      <c r="UC11" s="71"/>
      <c r="UD11" s="71"/>
      <c r="UE11" s="71"/>
      <c r="UF11" s="71"/>
      <c r="UG11" s="71"/>
      <c r="UH11" s="71"/>
      <c r="UI11" s="71"/>
      <c r="UJ11" s="71"/>
      <c r="UK11" s="71"/>
      <c r="UL11" s="71"/>
      <c r="UM11" s="71"/>
      <c r="UN11" s="71"/>
      <c r="UO11" s="71"/>
      <c r="UP11" s="71"/>
      <c r="UQ11" s="71"/>
      <c r="UR11" s="71"/>
      <c r="US11" s="71"/>
      <c r="UT11" s="71"/>
      <c r="UU11" s="71"/>
      <c r="UV11" s="71"/>
      <c r="UW11" s="71"/>
      <c r="UX11" s="71"/>
      <c r="UY11" s="71"/>
      <c r="UZ11" s="71"/>
      <c r="VA11" s="71"/>
      <c r="VB11" s="71"/>
      <c r="VC11" s="71"/>
      <c r="VD11" s="71"/>
      <c r="VE11" s="71"/>
      <c r="VF11" s="71"/>
      <c r="VG11" s="71"/>
      <c r="VH11" s="71"/>
      <c r="VI11" s="71"/>
      <c r="VJ11" s="71"/>
      <c r="VK11" s="71"/>
      <c r="VL11" s="71"/>
      <c r="VM11" s="71"/>
      <c r="VN11" s="71"/>
      <c r="VO11" s="71"/>
      <c r="VP11" s="71"/>
      <c r="VQ11" s="71"/>
      <c r="VR11" s="71"/>
      <c r="VS11" s="71"/>
      <c r="VT11" s="71"/>
      <c r="VU11" s="71"/>
      <c r="VV11" s="71"/>
      <c r="VW11" s="71"/>
      <c r="VX11" s="71"/>
      <c r="VY11" s="71"/>
      <c r="VZ11" s="71"/>
      <c r="WA11" s="71"/>
      <c r="WB11" s="71"/>
      <c r="WC11" s="71"/>
      <c r="WD11" s="71"/>
      <c r="WE11" s="71"/>
      <c r="WF11" s="71"/>
      <c r="WG11" s="71"/>
      <c r="WH11" s="71"/>
      <c r="WI11" s="71"/>
      <c r="WJ11" s="71"/>
      <c r="WK11" s="71"/>
      <c r="WL11" s="71"/>
      <c r="WM11" s="71"/>
      <c r="WN11" s="71"/>
      <c r="WO11" s="71"/>
      <c r="WP11" s="71"/>
      <c r="WQ11" s="71"/>
      <c r="WR11" s="71"/>
      <c r="WS11" s="71"/>
      <c r="WT11" s="71"/>
      <c r="WU11" s="71"/>
      <c r="WV11" s="71"/>
      <c r="WW11" s="71"/>
      <c r="WX11" s="71"/>
      <c r="WY11" s="71"/>
      <c r="WZ11" s="71"/>
      <c r="XA11" s="71"/>
      <c r="XB11" s="71"/>
      <c r="XC11" s="71"/>
      <c r="XD11" s="71"/>
      <c r="XE11" s="71"/>
      <c r="XF11" s="71"/>
      <c r="XG11" s="71"/>
      <c r="XH11" s="71"/>
      <c r="XI11" s="71"/>
      <c r="XJ11" s="71"/>
      <c r="XK11" s="71"/>
      <c r="XL11" s="71"/>
      <c r="XM11" s="71"/>
      <c r="XN11" s="71"/>
      <c r="XO11" s="71"/>
      <c r="XP11" s="71"/>
      <c r="XQ11" s="71"/>
      <c r="XR11" s="71"/>
      <c r="XS11" s="71"/>
      <c r="XT11" s="71"/>
      <c r="XU11" s="71"/>
      <c r="XV11" s="71"/>
      <c r="XW11" s="71"/>
      <c r="XX11" s="71"/>
      <c r="XY11" s="71"/>
      <c r="XZ11" s="71"/>
      <c r="YA11" s="71"/>
      <c r="YB11" s="71"/>
      <c r="YC11" s="71"/>
      <c r="YD11" s="71"/>
      <c r="YE11" s="71"/>
      <c r="YF11" s="71"/>
      <c r="YG11" s="71"/>
      <c r="YH11" s="71"/>
      <c r="YI11" s="71"/>
      <c r="YJ11" s="71"/>
      <c r="YK11" s="71"/>
      <c r="YL11" s="71"/>
      <c r="YM11" s="71"/>
      <c r="YN11" s="71"/>
      <c r="YO11" s="71"/>
      <c r="YP11" s="71"/>
      <c r="YQ11" s="71"/>
      <c r="YR11" s="71"/>
      <c r="YS11" s="71"/>
      <c r="YT11" s="71"/>
      <c r="YU11" s="71"/>
      <c r="YV11" s="71"/>
      <c r="YW11" s="71"/>
      <c r="YX11" s="71"/>
      <c r="YY11" s="71"/>
      <c r="YZ11" s="71"/>
      <c r="ZA11" s="71"/>
      <c r="ZB11" s="71"/>
      <c r="ZC11" s="71"/>
      <c r="ZD11" s="71"/>
      <c r="ZE11" s="71"/>
      <c r="ZF11" s="71"/>
      <c r="ZG11" s="71"/>
      <c r="ZH11" s="71"/>
      <c r="ZI11" s="71"/>
      <c r="ZJ11" s="71"/>
      <c r="ZK11" s="71"/>
      <c r="ZL11" s="71"/>
      <c r="ZM11" s="71"/>
      <c r="ZN11" s="71"/>
      <c r="ZO11" s="71"/>
      <c r="ZP11" s="71"/>
      <c r="ZQ11" s="71"/>
      <c r="ZR11" s="71"/>
      <c r="ZS11" s="71"/>
      <c r="ZT11" s="71"/>
      <c r="ZU11" s="71"/>
      <c r="ZV11" s="71"/>
      <c r="ZW11" s="71"/>
      <c r="ZX11" s="71"/>
      <c r="ZY11" s="71"/>
      <c r="ZZ11" s="71"/>
      <c r="AAA11" s="71"/>
      <c r="AAB11" s="71"/>
      <c r="AAC11" s="71"/>
      <c r="AAD11" s="71"/>
      <c r="AAE11" s="71"/>
      <c r="AAF11" s="71"/>
      <c r="AAG11" s="71"/>
      <c r="AAH11" s="71"/>
      <c r="AAI11" s="71"/>
      <c r="AAJ11" s="71"/>
      <c r="AAK11" s="71"/>
      <c r="AAL11" s="71"/>
      <c r="AAM11" s="71"/>
      <c r="AAN11" s="71"/>
      <c r="AAO11" s="71"/>
      <c r="AAP11" s="71"/>
      <c r="AAQ11" s="71"/>
      <c r="AAR11" s="71"/>
      <c r="AAS11" s="71"/>
      <c r="AAT11" s="71"/>
      <c r="AAU11" s="71"/>
      <c r="AAV11" s="71"/>
      <c r="AAW11" s="71"/>
      <c r="AAX11" s="71"/>
      <c r="AAY11" s="71"/>
      <c r="AAZ11" s="71"/>
      <c r="ABA11" s="71"/>
      <c r="ABB11" s="71"/>
      <c r="ABC11" s="71"/>
      <c r="ABD11" s="71"/>
      <c r="ABE11" s="71"/>
      <c r="ABF11" s="71"/>
      <c r="ABG11" s="71"/>
      <c r="ABH11" s="71"/>
      <c r="ABI11" s="71"/>
      <c r="ABJ11" s="71"/>
      <c r="ABK11" s="71"/>
      <c r="ABL11" s="71"/>
      <c r="ABM11" s="71"/>
      <c r="ABN11" s="71"/>
      <c r="ABO11" s="71"/>
      <c r="ABP11" s="71"/>
      <c r="ABQ11" s="71"/>
      <c r="ABR11" s="71"/>
      <c r="ABS11" s="71"/>
      <c r="ABT11" s="71"/>
      <c r="ABU11" s="71"/>
      <c r="ABV11" s="71"/>
      <c r="ABW11" s="71"/>
      <c r="ABX11" s="71"/>
      <c r="ABY11" s="71"/>
      <c r="ABZ11" s="71"/>
      <c r="ACA11" s="71"/>
      <c r="ACB11" s="71"/>
      <c r="ACC11" s="71"/>
      <c r="ACD11" s="71"/>
      <c r="ACE11" s="71"/>
      <c r="ACF11" s="71"/>
      <c r="ACG11" s="71"/>
      <c r="ACH11" s="71"/>
      <c r="ACI11" s="71"/>
      <c r="ACJ11" s="71"/>
      <c r="ACK11" s="71"/>
      <c r="ACL11" s="71"/>
      <c r="ACM11" s="71"/>
      <c r="ACN11" s="71"/>
      <c r="ACO11" s="71"/>
      <c r="ACP11" s="71"/>
      <c r="ACQ11" s="71"/>
      <c r="ACR11" s="71"/>
      <c r="ACS11" s="71"/>
      <c r="ACT11" s="71"/>
      <c r="ACU11" s="71"/>
      <c r="ACV11" s="71"/>
      <c r="ACW11" s="71"/>
      <c r="ACX11" s="71"/>
      <c r="ACY11" s="71"/>
      <c r="ACZ11" s="71"/>
      <c r="ADA11" s="71"/>
      <c r="ADB11" s="71"/>
      <c r="ADC11" s="71"/>
      <c r="ADD11" s="71"/>
      <c r="ADE11" s="71"/>
      <c r="ADF11" s="71"/>
      <c r="ADG11" s="71"/>
      <c r="ADH11" s="71"/>
      <c r="ADI11" s="71"/>
      <c r="ADJ11" s="71"/>
      <c r="ADK11" s="71"/>
      <c r="ADL11" s="71"/>
      <c r="ADM11" s="71"/>
      <c r="ADN11" s="71"/>
      <c r="ADO11" s="71"/>
      <c r="ADP11" s="71"/>
      <c r="ADQ11" s="71"/>
      <c r="ADR11" s="71"/>
      <c r="ADS11" s="71"/>
      <c r="ADT11" s="71"/>
      <c r="ADU11" s="71"/>
      <c r="ADV11" s="71"/>
      <c r="ADW11" s="71"/>
      <c r="ADX11" s="71"/>
      <c r="ADY11" s="71"/>
      <c r="ADZ11" s="71"/>
      <c r="AEA11" s="71"/>
      <c r="AEB11" s="71"/>
      <c r="AEC11" s="71"/>
      <c r="AED11" s="71"/>
      <c r="AEE11" s="71"/>
      <c r="AEF11" s="71"/>
      <c r="AEG11" s="71"/>
      <c r="AEH11" s="71"/>
      <c r="AEI11" s="71"/>
      <c r="AEJ11" s="71"/>
      <c r="AEK11" s="71"/>
      <c r="AEL11" s="71"/>
      <c r="AEM11" s="71"/>
      <c r="AEN11" s="71"/>
      <c r="AEO11" s="71"/>
      <c r="AEP11" s="71"/>
      <c r="AEQ11" s="71"/>
      <c r="AER11" s="71"/>
      <c r="AES11" s="71"/>
      <c r="AET11" s="71"/>
      <c r="AEU11" s="71"/>
      <c r="AEV11" s="71"/>
      <c r="AEW11" s="71"/>
      <c r="AEX11" s="71"/>
      <c r="AEY11" s="71"/>
      <c r="AEZ11" s="71"/>
      <c r="AFA11" s="71"/>
      <c r="AFB11" s="71"/>
      <c r="AFC11" s="71"/>
      <c r="AFD11" s="71"/>
      <c r="AFE11" s="71"/>
      <c r="AFF11" s="71"/>
      <c r="AFG11" s="71"/>
      <c r="AFH11" s="71"/>
      <c r="AFI11" s="71"/>
      <c r="AFJ11" s="71"/>
      <c r="AFK11" s="71"/>
      <c r="AFL11" s="71"/>
      <c r="AFM11" s="71"/>
      <c r="AFN11" s="71"/>
      <c r="AFO11" s="71"/>
      <c r="AFP11" s="71"/>
      <c r="AFQ11" s="71"/>
      <c r="AFR11" s="71"/>
      <c r="AFS11" s="71"/>
      <c r="AFT11" s="71"/>
      <c r="AFU11" s="71"/>
      <c r="AFV11" s="71"/>
      <c r="AFW11" s="71"/>
      <c r="AFX11" s="71"/>
      <c r="AFY11" s="71"/>
      <c r="AFZ11" s="71"/>
      <c r="AGA11" s="71"/>
      <c r="AGB11" s="71"/>
      <c r="AGC11" s="71"/>
      <c r="AGD11" s="71"/>
      <c r="AGE11" s="71"/>
      <c r="AGF11" s="71"/>
      <c r="AGG11" s="71"/>
      <c r="AGH11" s="71"/>
      <c r="AGI11" s="71"/>
      <c r="AGJ11" s="71"/>
      <c r="AGK11" s="71"/>
      <c r="AGL11" s="71"/>
      <c r="AGM11" s="71"/>
      <c r="AGN11" s="71"/>
      <c r="AGO11" s="71"/>
      <c r="AGP11" s="71"/>
      <c r="AGQ11" s="71"/>
      <c r="AGR11" s="71"/>
      <c r="AGS11" s="71"/>
      <c r="AGT11" s="71"/>
      <c r="AGU11" s="71"/>
      <c r="AGV11" s="71"/>
      <c r="AGW11" s="71"/>
      <c r="AGX11" s="71"/>
      <c r="AGY11" s="71"/>
      <c r="AGZ11" s="71"/>
      <c r="AHA11" s="71"/>
      <c r="AHB11" s="71"/>
      <c r="AHC11" s="71"/>
      <c r="AHD11" s="71"/>
      <c r="AHE11" s="71"/>
      <c r="AHF11" s="71"/>
      <c r="AHG11" s="71"/>
      <c r="AHH11" s="71"/>
      <c r="AHI11" s="71"/>
      <c r="AHJ11" s="71"/>
      <c r="AHK11" s="71"/>
      <c r="AHL11" s="71"/>
      <c r="AHM11" s="71"/>
      <c r="AHN11" s="71"/>
      <c r="AHO11" s="71"/>
      <c r="AHP11" s="71"/>
      <c r="AHQ11" s="71"/>
      <c r="AHR11" s="71"/>
      <c r="AHS11" s="71"/>
      <c r="AHT11" s="71"/>
      <c r="AHU11" s="71"/>
      <c r="AHV11" s="71"/>
      <c r="AHW11" s="71"/>
      <c r="AHX11" s="71"/>
      <c r="AHY11" s="71"/>
      <c r="AHZ11" s="71"/>
      <c r="AIA11" s="71"/>
      <c r="AIB11" s="71"/>
      <c r="AIC11" s="71"/>
      <c r="AID11" s="71"/>
      <c r="AIE11" s="71"/>
      <c r="AIF11" s="71"/>
      <c r="AIG11" s="71"/>
      <c r="AIH11" s="71"/>
      <c r="AII11" s="71"/>
      <c r="AIJ11" s="71"/>
      <c r="AIK11" s="71"/>
      <c r="AIL11" s="71"/>
      <c r="AIM11" s="71"/>
      <c r="AIN11" s="71"/>
      <c r="AIO11" s="71"/>
      <c r="AIP11" s="71"/>
      <c r="AIQ11" s="71"/>
      <c r="AIR11" s="71"/>
      <c r="AIS11" s="71"/>
      <c r="AIT11" s="71"/>
      <c r="AIU11" s="71"/>
      <c r="AIV11" s="71"/>
      <c r="AIW11" s="71"/>
      <c r="AIX11" s="71"/>
      <c r="AIY11" s="71"/>
      <c r="AIZ11" s="71"/>
      <c r="AJA11" s="71"/>
      <c r="AJB11" s="71"/>
      <c r="AJC11" s="71"/>
      <c r="AJD11" s="71"/>
      <c r="AJE11" s="71"/>
      <c r="AJF11" s="71"/>
      <c r="AJG11" s="71"/>
      <c r="AJH11" s="71"/>
      <c r="AJI11" s="71"/>
      <c r="AJJ11" s="71"/>
      <c r="AJK11" s="71"/>
      <c r="AJL11" s="71"/>
      <c r="AJM11" s="71"/>
      <c r="AJN11" s="71"/>
      <c r="AJO11" s="71"/>
      <c r="AJP11" s="71"/>
      <c r="AJQ11" s="71"/>
      <c r="AJR11" s="71"/>
      <c r="AJS11" s="71"/>
      <c r="AJT11" s="71"/>
      <c r="AJU11" s="71"/>
      <c r="AJV11" s="71"/>
      <c r="AJW11" s="71"/>
      <c r="AJX11" s="71"/>
      <c r="AJY11" s="71"/>
      <c r="AJZ11" s="71"/>
      <c r="AKA11" s="71"/>
      <c r="AKB11" s="71"/>
      <c r="AKC11" s="71"/>
      <c r="AKD11" s="71"/>
      <c r="AKE11" s="71"/>
      <c r="AKF11" s="71"/>
      <c r="AKG11" s="71"/>
      <c r="AKH11" s="71"/>
      <c r="AKI11" s="71"/>
      <c r="AKJ11" s="71"/>
      <c r="AKK11" s="71"/>
      <c r="AKL11" s="71"/>
      <c r="AKM11" s="71"/>
      <c r="AKN11" s="71"/>
      <c r="AKO11" s="71"/>
      <c r="AKP11" s="71"/>
      <c r="AKQ11" s="71"/>
      <c r="AKR11" s="71"/>
      <c r="AKS11" s="71"/>
      <c r="AKT11" s="71"/>
      <c r="AKU11" s="71"/>
      <c r="AKV11" s="71"/>
      <c r="AKW11" s="71"/>
      <c r="AKX11" s="71"/>
      <c r="AKY11" s="71"/>
      <c r="AKZ11" s="71"/>
      <c r="ALA11" s="71"/>
      <c r="ALB11" s="71"/>
      <c r="ALC11" s="71"/>
      <c r="ALD11" s="71"/>
      <c r="ALE11" s="71"/>
      <c r="ALF11" s="71"/>
      <c r="ALG11" s="71"/>
      <c r="ALH11" s="71"/>
      <c r="ALI11" s="71"/>
      <c r="ALJ11" s="71"/>
      <c r="ALK11" s="71"/>
      <c r="ALL11" s="71"/>
      <c r="ALM11" s="71"/>
      <c r="ALN11" s="71"/>
      <c r="ALO11" s="71"/>
      <c r="ALP11" s="71"/>
      <c r="ALQ11" s="71"/>
      <c r="ALR11" s="71"/>
      <c r="ALS11" s="71"/>
      <c r="ALT11" s="71"/>
      <c r="ALU11" s="71"/>
      <c r="ALV11" s="71"/>
      <c r="ALW11" s="71"/>
      <c r="ALX11" s="71"/>
      <c r="ALY11" s="71"/>
      <c r="ALZ11" s="71"/>
      <c r="AMA11" s="71"/>
      <c r="AMB11" s="71"/>
      <c r="AMC11" s="71"/>
      <c r="AMD11" s="71"/>
      <c r="AME11" s="71"/>
      <c r="AMF11" s="71"/>
      <c r="AMG11" s="71"/>
      <c r="AMH11" s="71"/>
      <c r="AMI11" s="71"/>
      <c r="AMJ11" s="71"/>
      <c r="AMK11" s="71"/>
    </row>
    <row r="12" spans="1:1025" s="72" customFormat="1" ht="56.25" x14ac:dyDescent="0.25">
      <c r="A12" s="69">
        <v>10</v>
      </c>
      <c r="B12" s="69" t="s">
        <v>456</v>
      </c>
      <c r="C12" s="69" t="s">
        <v>427</v>
      </c>
      <c r="D12" s="69" t="s">
        <v>457</v>
      </c>
      <c r="E12" s="70" t="s">
        <v>443</v>
      </c>
      <c r="F12" s="73" t="s">
        <v>458</v>
      </c>
      <c r="G12" s="70" t="s">
        <v>436</v>
      </c>
      <c r="H12" s="70" t="s">
        <v>437</v>
      </c>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c r="IR12" s="71"/>
      <c r="IS12" s="71"/>
      <c r="IT12" s="71"/>
      <c r="IU12" s="71"/>
      <c r="IV12" s="71"/>
      <c r="IW12" s="71"/>
      <c r="IX12" s="71"/>
      <c r="IY12" s="71"/>
      <c r="IZ12" s="71"/>
      <c r="JA12" s="71"/>
      <c r="JB12" s="71"/>
      <c r="JC12" s="71"/>
      <c r="JD12" s="71"/>
      <c r="JE12" s="71"/>
      <c r="JF12" s="71"/>
      <c r="JG12" s="71"/>
      <c r="JH12" s="71"/>
      <c r="JI12" s="71"/>
      <c r="JJ12" s="71"/>
      <c r="JK12" s="71"/>
      <c r="JL12" s="71"/>
      <c r="JM12" s="71"/>
      <c r="JN12" s="71"/>
      <c r="JO12" s="71"/>
      <c r="JP12" s="71"/>
      <c r="JQ12" s="71"/>
      <c r="JR12" s="71"/>
      <c r="JS12" s="71"/>
      <c r="JT12" s="71"/>
      <c r="JU12" s="71"/>
      <c r="JV12" s="71"/>
      <c r="JW12" s="71"/>
      <c r="JX12" s="71"/>
      <c r="JY12" s="71"/>
      <c r="JZ12" s="71"/>
      <c r="KA12" s="71"/>
      <c r="KB12" s="71"/>
      <c r="KC12" s="71"/>
      <c r="KD12" s="71"/>
      <c r="KE12" s="71"/>
      <c r="KF12" s="71"/>
      <c r="KG12" s="71"/>
      <c r="KH12" s="71"/>
      <c r="KI12" s="71"/>
      <c r="KJ12" s="71"/>
      <c r="KK12" s="71"/>
      <c r="KL12" s="71"/>
      <c r="KM12" s="71"/>
      <c r="KN12" s="71"/>
      <c r="KO12" s="71"/>
      <c r="KP12" s="71"/>
      <c r="KQ12" s="71"/>
      <c r="KR12" s="71"/>
      <c r="KS12" s="71"/>
      <c r="KT12" s="71"/>
      <c r="KU12" s="71"/>
      <c r="KV12" s="71"/>
      <c r="KW12" s="71"/>
      <c r="KX12" s="71"/>
      <c r="KY12" s="71"/>
      <c r="KZ12" s="71"/>
      <c r="LA12" s="71"/>
      <c r="LB12" s="71"/>
      <c r="LC12" s="71"/>
      <c r="LD12" s="71"/>
      <c r="LE12" s="71"/>
      <c r="LF12" s="71"/>
      <c r="LG12" s="71"/>
      <c r="LH12" s="71"/>
      <c r="LI12" s="71"/>
      <c r="LJ12" s="71"/>
      <c r="LK12" s="71"/>
      <c r="LL12" s="71"/>
      <c r="LM12" s="71"/>
      <c r="LN12" s="71"/>
      <c r="LO12" s="71"/>
      <c r="LP12" s="71"/>
      <c r="LQ12" s="71"/>
      <c r="LR12" s="71"/>
      <c r="LS12" s="71"/>
      <c r="LT12" s="71"/>
      <c r="LU12" s="71"/>
      <c r="LV12" s="71"/>
      <c r="LW12" s="71"/>
      <c r="LX12" s="71"/>
      <c r="LY12" s="71"/>
      <c r="LZ12" s="71"/>
      <c r="MA12" s="71"/>
      <c r="MB12" s="71"/>
      <c r="MC12" s="71"/>
      <c r="MD12" s="71"/>
      <c r="ME12" s="71"/>
      <c r="MF12" s="71"/>
      <c r="MG12" s="71"/>
      <c r="MH12" s="71"/>
      <c r="MI12" s="71"/>
      <c r="MJ12" s="71"/>
      <c r="MK12" s="71"/>
      <c r="ML12" s="71"/>
      <c r="MM12" s="71"/>
      <c r="MN12" s="71"/>
      <c r="MO12" s="71"/>
      <c r="MP12" s="71"/>
      <c r="MQ12" s="71"/>
      <c r="MR12" s="71"/>
      <c r="MS12" s="71"/>
      <c r="MT12" s="71"/>
      <c r="MU12" s="71"/>
      <c r="MV12" s="71"/>
      <c r="MW12" s="71"/>
      <c r="MX12" s="71"/>
      <c r="MY12" s="71"/>
      <c r="MZ12" s="71"/>
      <c r="NA12" s="71"/>
      <c r="NB12" s="71"/>
      <c r="NC12" s="71"/>
      <c r="ND12" s="71"/>
      <c r="NE12" s="71"/>
      <c r="NF12" s="71"/>
      <c r="NG12" s="71"/>
      <c r="NH12" s="71"/>
      <c r="NI12" s="71"/>
      <c r="NJ12" s="71"/>
      <c r="NK12" s="71"/>
      <c r="NL12" s="71"/>
      <c r="NM12" s="71"/>
      <c r="NN12" s="71"/>
      <c r="NO12" s="71"/>
      <c r="NP12" s="71"/>
      <c r="NQ12" s="71"/>
      <c r="NR12" s="71"/>
      <c r="NS12" s="71"/>
      <c r="NT12" s="71"/>
      <c r="NU12" s="71"/>
      <c r="NV12" s="71"/>
      <c r="NW12" s="71"/>
      <c r="NX12" s="71"/>
      <c r="NY12" s="71"/>
      <c r="NZ12" s="71"/>
      <c r="OA12" s="71"/>
      <c r="OB12" s="71"/>
      <c r="OC12" s="71"/>
      <c r="OD12" s="71"/>
      <c r="OE12" s="71"/>
      <c r="OF12" s="71"/>
      <c r="OG12" s="71"/>
      <c r="OH12" s="71"/>
      <c r="OI12" s="71"/>
      <c r="OJ12" s="71"/>
      <c r="OK12" s="71"/>
      <c r="OL12" s="71"/>
      <c r="OM12" s="71"/>
      <c r="ON12" s="71"/>
      <c r="OO12" s="71"/>
      <c r="OP12" s="71"/>
      <c r="OQ12" s="71"/>
      <c r="OR12" s="71"/>
      <c r="OS12" s="71"/>
      <c r="OT12" s="71"/>
      <c r="OU12" s="71"/>
      <c r="OV12" s="71"/>
      <c r="OW12" s="71"/>
      <c r="OX12" s="71"/>
      <c r="OY12" s="71"/>
      <c r="OZ12" s="71"/>
      <c r="PA12" s="71"/>
      <c r="PB12" s="71"/>
      <c r="PC12" s="71"/>
      <c r="PD12" s="71"/>
      <c r="PE12" s="71"/>
      <c r="PF12" s="71"/>
      <c r="PG12" s="71"/>
      <c r="PH12" s="71"/>
      <c r="PI12" s="71"/>
      <c r="PJ12" s="71"/>
      <c r="PK12" s="71"/>
      <c r="PL12" s="71"/>
      <c r="PM12" s="71"/>
      <c r="PN12" s="71"/>
      <c r="PO12" s="71"/>
      <c r="PP12" s="71"/>
      <c r="PQ12" s="71"/>
      <c r="PR12" s="71"/>
      <c r="PS12" s="71"/>
      <c r="PT12" s="71"/>
      <c r="PU12" s="71"/>
      <c r="PV12" s="71"/>
      <c r="PW12" s="71"/>
      <c r="PX12" s="71"/>
      <c r="PY12" s="71"/>
      <c r="PZ12" s="71"/>
      <c r="QA12" s="71"/>
      <c r="QB12" s="71"/>
      <c r="QC12" s="71"/>
      <c r="QD12" s="71"/>
      <c r="QE12" s="71"/>
      <c r="QF12" s="71"/>
      <c r="QG12" s="71"/>
      <c r="QH12" s="71"/>
      <c r="QI12" s="71"/>
      <c r="QJ12" s="71"/>
      <c r="QK12" s="71"/>
      <c r="QL12" s="71"/>
      <c r="QM12" s="71"/>
      <c r="QN12" s="71"/>
      <c r="QO12" s="71"/>
      <c r="QP12" s="71"/>
      <c r="QQ12" s="71"/>
      <c r="QR12" s="71"/>
      <c r="QS12" s="71"/>
      <c r="QT12" s="71"/>
      <c r="QU12" s="71"/>
      <c r="QV12" s="71"/>
      <c r="QW12" s="71"/>
      <c r="QX12" s="71"/>
      <c r="QY12" s="71"/>
      <c r="QZ12" s="71"/>
      <c r="RA12" s="71"/>
      <c r="RB12" s="71"/>
      <c r="RC12" s="71"/>
      <c r="RD12" s="71"/>
      <c r="RE12" s="71"/>
      <c r="RF12" s="71"/>
      <c r="RG12" s="71"/>
      <c r="RH12" s="71"/>
      <c r="RI12" s="71"/>
      <c r="RJ12" s="71"/>
      <c r="RK12" s="71"/>
      <c r="RL12" s="71"/>
      <c r="RM12" s="71"/>
      <c r="RN12" s="71"/>
      <c r="RO12" s="71"/>
      <c r="RP12" s="71"/>
      <c r="RQ12" s="71"/>
      <c r="RR12" s="71"/>
      <c r="RS12" s="71"/>
      <c r="RT12" s="71"/>
      <c r="RU12" s="71"/>
      <c r="RV12" s="71"/>
      <c r="RW12" s="71"/>
      <c r="RX12" s="71"/>
      <c r="RY12" s="71"/>
      <c r="RZ12" s="71"/>
      <c r="SA12" s="71"/>
      <c r="SB12" s="71"/>
      <c r="SC12" s="71"/>
      <c r="SD12" s="71"/>
      <c r="SE12" s="71"/>
      <c r="SF12" s="71"/>
      <c r="SG12" s="71"/>
      <c r="SH12" s="71"/>
      <c r="SI12" s="71"/>
      <c r="SJ12" s="71"/>
      <c r="SK12" s="71"/>
      <c r="SL12" s="71"/>
      <c r="SM12" s="71"/>
      <c r="SN12" s="71"/>
      <c r="SO12" s="71"/>
      <c r="SP12" s="71"/>
      <c r="SQ12" s="71"/>
      <c r="SR12" s="71"/>
      <c r="SS12" s="71"/>
      <c r="ST12" s="71"/>
      <c r="SU12" s="71"/>
      <c r="SV12" s="71"/>
      <c r="SW12" s="71"/>
      <c r="SX12" s="71"/>
      <c r="SY12" s="71"/>
      <c r="SZ12" s="71"/>
      <c r="TA12" s="71"/>
      <c r="TB12" s="71"/>
      <c r="TC12" s="71"/>
      <c r="TD12" s="71"/>
      <c r="TE12" s="71"/>
      <c r="TF12" s="71"/>
      <c r="TG12" s="71"/>
      <c r="TH12" s="71"/>
      <c r="TI12" s="71"/>
      <c r="TJ12" s="71"/>
      <c r="TK12" s="71"/>
      <c r="TL12" s="71"/>
      <c r="TM12" s="71"/>
      <c r="TN12" s="71"/>
      <c r="TO12" s="71"/>
      <c r="TP12" s="71"/>
      <c r="TQ12" s="71"/>
      <c r="TR12" s="71"/>
      <c r="TS12" s="71"/>
      <c r="TT12" s="71"/>
      <c r="TU12" s="71"/>
      <c r="TV12" s="71"/>
      <c r="TW12" s="71"/>
      <c r="TX12" s="71"/>
      <c r="TY12" s="71"/>
      <c r="TZ12" s="71"/>
      <c r="UA12" s="71"/>
      <c r="UB12" s="71"/>
      <c r="UC12" s="71"/>
      <c r="UD12" s="71"/>
      <c r="UE12" s="71"/>
      <c r="UF12" s="71"/>
      <c r="UG12" s="71"/>
      <c r="UH12" s="71"/>
      <c r="UI12" s="71"/>
      <c r="UJ12" s="71"/>
      <c r="UK12" s="71"/>
      <c r="UL12" s="71"/>
      <c r="UM12" s="71"/>
      <c r="UN12" s="71"/>
      <c r="UO12" s="71"/>
      <c r="UP12" s="71"/>
      <c r="UQ12" s="71"/>
      <c r="UR12" s="71"/>
      <c r="US12" s="71"/>
      <c r="UT12" s="71"/>
      <c r="UU12" s="71"/>
      <c r="UV12" s="71"/>
      <c r="UW12" s="71"/>
      <c r="UX12" s="71"/>
      <c r="UY12" s="71"/>
      <c r="UZ12" s="71"/>
      <c r="VA12" s="71"/>
      <c r="VB12" s="71"/>
      <c r="VC12" s="71"/>
      <c r="VD12" s="71"/>
      <c r="VE12" s="71"/>
      <c r="VF12" s="71"/>
      <c r="VG12" s="71"/>
      <c r="VH12" s="71"/>
      <c r="VI12" s="71"/>
      <c r="VJ12" s="71"/>
      <c r="VK12" s="71"/>
      <c r="VL12" s="71"/>
      <c r="VM12" s="71"/>
      <c r="VN12" s="71"/>
      <c r="VO12" s="71"/>
      <c r="VP12" s="71"/>
      <c r="VQ12" s="71"/>
      <c r="VR12" s="71"/>
      <c r="VS12" s="71"/>
      <c r="VT12" s="71"/>
      <c r="VU12" s="71"/>
      <c r="VV12" s="71"/>
      <c r="VW12" s="71"/>
      <c r="VX12" s="71"/>
      <c r="VY12" s="71"/>
      <c r="VZ12" s="71"/>
      <c r="WA12" s="71"/>
      <c r="WB12" s="71"/>
      <c r="WC12" s="71"/>
      <c r="WD12" s="71"/>
      <c r="WE12" s="71"/>
      <c r="WF12" s="71"/>
      <c r="WG12" s="71"/>
      <c r="WH12" s="71"/>
      <c r="WI12" s="71"/>
      <c r="WJ12" s="71"/>
      <c r="WK12" s="71"/>
      <c r="WL12" s="71"/>
      <c r="WM12" s="71"/>
      <c r="WN12" s="71"/>
      <c r="WO12" s="71"/>
      <c r="WP12" s="71"/>
      <c r="WQ12" s="71"/>
      <c r="WR12" s="71"/>
      <c r="WS12" s="71"/>
      <c r="WT12" s="71"/>
      <c r="WU12" s="71"/>
      <c r="WV12" s="71"/>
      <c r="WW12" s="71"/>
      <c r="WX12" s="71"/>
      <c r="WY12" s="71"/>
      <c r="WZ12" s="71"/>
      <c r="XA12" s="71"/>
      <c r="XB12" s="71"/>
      <c r="XC12" s="71"/>
      <c r="XD12" s="71"/>
      <c r="XE12" s="71"/>
      <c r="XF12" s="71"/>
      <c r="XG12" s="71"/>
      <c r="XH12" s="71"/>
      <c r="XI12" s="71"/>
      <c r="XJ12" s="71"/>
      <c r="XK12" s="71"/>
      <c r="XL12" s="71"/>
      <c r="XM12" s="71"/>
      <c r="XN12" s="71"/>
      <c r="XO12" s="71"/>
      <c r="XP12" s="71"/>
      <c r="XQ12" s="71"/>
      <c r="XR12" s="71"/>
      <c r="XS12" s="71"/>
      <c r="XT12" s="71"/>
      <c r="XU12" s="71"/>
      <c r="XV12" s="71"/>
      <c r="XW12" s="71"/>
      <c r="XX12" s="71"/>
      <c r="XY12" s="71"/>
      <c r="XZ12" s="71"/>
      <c r="YA12" s="71"/>
      <c r="YB12" s="71"/>
      <c r="YC12" s="71"/>
      <c r="YD12" s="71"/>
      <c r="YE12" s="71"/>
      <c r="YF12" s="71"/>
      <c r="YG12" s="71"/>
      <c r="YH12" s="71"/>
      <c r="YI12" s="71"/>
      <c r="YJ12" s="71"/>
      <c r="YK12" s="71"/>
      <c r="YL12" s="71"/>
      <c r="YM12" s="71"/>
      <c r="YN12" s="71"/>
      <c r="YO12" s="71"/>
      <c r="YP12" s="71"/>
      <c r="YQ12" s="71"/>
      <c r="YR12" s="71"/>
      <c r="YS12" s="71"/>
      <c r="YT12" s="71"/>
      <c r="YU12" s="71"/>
      <c r="YV12" s="71"/>
      <c r="YW12" s="71"/>
      <c r="YX12" s="71"/>
      <c r="YY12" s="71"/>
      <c r="YZ12" s="71"/>
      <c r="ZA12" s="71"/>
      <c r="ZB12" s="71"/>
      <c r="ZC12" s="71"/>
      <c r="ZD12" s="71"/>
      <c r="ZE12" s="71"/>
      <c r="ZF12" s="71"/>
      <c r="ZG12" s="71"/>
      <c r="ZH12" s="71"/>
      <c r="ZI12" s="71"/>
      <c r="ZJ12" s="71"/>
      <c r="ZK12" s="71"/>
      <c r="ZL12" s="71"/>
      <c r="ZM12" s="71"/>
      <c r="ZN12" s="71"/>
      <c r="ZO12" s="71"/>
      <c r="ZP12" s="71"/>
      <c r="ZQ12" s="71"/>
      <c r="ZR12" s="71"/>
      <c r="ZS12" s="71"/>
      <c r="ZT12" s="71"/>
      <c r="ZU12" s="71"/>
      <c r="ZV12" s="71"/>
      <c r="ZW12" s="71"/>
      <c r="ZX12" s="71"/>
      <c r="ZY12" s="71"/>
      <c r="ZZ12" s="71"/>
      <c r="AAA12" s="71"/>
      <c r="AAB12" s="71"/>
      <c r="AAC12" s="71"/>
      <c r="AAD12" s="71"/>
      <c r="AAE12" s="71"/>
      <c r="AAF12" s="71"/>
      <c r="AAG12" s="71"/>
      <c r="AAH12" s="71"/>
      <c r="AAI12" s="71"/>
      <c r="AAJ12" s="71"/>
      <c r="AAK12" s="71"/>
      <c r="AAL12" s="71"/>
      <c r="AAM12" s="71"/>
      <c r="AAN12" s="71"/>
      <c r="AAO12" s="71"/>
      <c r="AAP12" s="71"/>
      <c r="AAQ12" s="71"/>
      <c r="AAR12" s="71"/>
      <c r="AAS12" s="71"/>
      <c r="AAT12" s="71"/>
      <c r="AAU12" s="71"/>
      <c r="AAV12" s="71"/>
      <c r="AAW12" s="71"/>
      <c r="AAX12" s="71"/>
      <c r="AAY12" s="71"/>
      <c r="AAZ12" s="71"/>
      <c r="ABA12" s="71"/>
      <c r="ABB12" s="71"/>
      <c r="ABC12" s="71"/>
      <c r="ABD12" s="71"/>
      <c r="ABE12" s="71"/>
      <c r="ABF12" s="71"/>
      <c r="ABG12" s="71"/>
      <c r="ABH12" s="71"/>
      <c r="ABI12" s="71"/>
      <c r="ABJ12" s="71"/>
      <c r="ABK12" s="71"/>
      <c r="ABL12" s="71"/>
      <c r="ABM12" s="71"/>
      <c r="ABN12" s="71"/>
      <c r="ABO12" s="71"/>
      <c r="ABP12" s="71"/>
      <c r="ABQ12" s="71"/>
      <c r="ABR12" s="71"/>
      <c r="ABS12" s="71"/>
      <c r="ABT12" s="71"/>
      <c r="ABU12" s="71"/>
      <c r="ABV12" s="71"/>
      <c r="ABW12" s="71"/>
      <c r="ABX12" s="71"/>
      <c r="ABY12" s="71"/>
      <c r="ABZ12" s="71"/>
      <c r="ACA12" s="71"/>
      <c r="ACB12" s="71"/>
      <c r="ACC12" s="71"/>
      <c r="ACD12" s="71"/>
      <c r="ACE12" s="71"/>
      <c r="ACF12" s="71"/>
      <c r="ACG12" s="71"/>
      <c r="ACH12" s="71"/>
      <c r="ACI12" s="71"/>
      <c r="ACJ12" s="71"/>
      <c r="ACK12" s="71"/>
      <c r="ACL12" s="71"/>
      <c r="ACM12" s="71"/>
      <c r="ACN12" s="71"/>
      <c r="ACO12" s="71"/>
      <c r="ACP12" s="71"/>
      <c r="ACQ12" s="71"/>
      <c r="ACR12" s="71"/>
      <c r="ACS12" s="71"/>
      <c r="ACT12" s="71"/>
      <c r="ACU12" s="71"/>
      <c r="ACV12" s="71"/>
      <c r="ACW12" s="71"/>
      <c r="ACX12" s="71"/>
      <c r="ACY12" s="71"/>
      <c r="ACZ12" s="71"/>
      <c r="ADA12" s="71"/>
      <c r="ADB12" s="71"/>
      <c r="ADC12" s="71"/>
      <c r="ADD12" s="71"/>
      <c r="ADE12" s="71"/>
      <c r="ADF12" s="71"/>
      <c r="ADG12" s="71"/>
      <c r="ADH12" s="71"/>
      <c r="ADI12" s="71"/>
      <c r="ADJ12" s="71"/>
      <c r="ADK12" s="71"/>
      <c r="ADL12" s="71"/>
      <c r="ADM12" s="71"/>
      <c r="ADN12" s="71"/>
      <c r="ADO12" s="71"/>
      <c r="ADP12" s="71"/>
      <c r="ADQ12" s="71"/>
      <c r="ADR12" s="71"/>
      <c r="ADS12" s="71"/>
      <c r="ADT12" s="71"/>
      <c r="ADU12" s="71"/>
      <c r="ADV12" s="71"/>
      <c r="ADW12" s="71"/>
      <c r="ADX12" s="71"/>
      <c r="ADY12" s="71"/>
      <c r="ADZ12" s="71"/>
      <c r="AEA12" s="71"/>
      <c r="AEB12" s="71"/>
      <c r="AEC12" s="71"/>
      <c r="AED12" s="71"/>
      <c r="AEE12" s="71"/>
      <c r="AEF12" s="71"/>
      <c r="AEG12" s="71"/>
      <c r="AEH12" s="71"/>
      <c r="AEI12" s="71"/>
      <c r="AEJ12" s="71"/>
      <c r="AEK12" s="71"/>
      <c r="AEL12" s="71"/>
      <c r="AEM12" s="71"/>
      <c r="AEN12" s="71"/>
      <c r="AEO12" s="71"/>
      <c r="AEP12" s="71"/>
      <c r="AEQ12" s="71"/>
      <c r="AER12" s="71"/>
      <c r="AES12" s="71"/>
      <c r="AET12" s="71"/>
      <c r="AEU12" s="71"/>
      <c r="AEV12" s="71"/>
      <c r="AEW12" s="71"/>
      <c r="AEX12" s="71"/>
      <c r="AEY12" s="71"/>
      <c r="AEZ12" s="71"/>
      <c r="AFA12" s="71"/>
      <c r="AFB12" s="71"/>
      <c r="AFC12" s="71"/>
      <c r="AFD12" s="71"/>
      <c r="AFE12" s="71"/>
      <c r="AFF12" s="71"/>
      <c r="AFG12" s="71"/>
      <c r="AFH12" s="71"/>
      <c r="AFI12" s="71"/>
      <c r="AFJ12" s="71"/>
      <c r="AFK12" s="71"/>
      <c r="AFL12" s="71"/>
      <c r="AFM12" s="71"/>
      <c r="AFN12" s="71"/>
      <c r="AFO12" s="71"/>
      <c r="AFP12" s="71"/>
      <c r="AFQ12" s="71"/>
      <c r="AFR12" s="71"/>
      <c r="AFS12" s="71"/>
      <c r="AFT12" s="71"/>
      <c r="AFU12" s="71"/>
      <c r="AFV12" s="71"/>
      <c r="AFW12" s="71"/>
      <c r="AFX12" s="71"/>
      <c r="AFY12" s="71"/>
      <c r="AFZ12" s="71"/>
      <c r="AGA12" s="71"/>
      <c r="AGB12" s="71"/>
      <c r="AGC12" s="71"/>
      <c r="AGD12" s="71"/>
      <c r="AGE12" s="71"/>
      <c r="AGF12" s="71"/>
      <c r="AGG12" s="71"/>
      <c r="AGH12" s="71"/>
      <c r="AGI12" s="71"/>
      <c r="AGJ12" s="71"/>
      <c r="AGK12" s="71"/>
      <c r="AGL12" s="71"/>
      <c r="AGM12" s="71"/>
      <c r="AGN12" s="71"/>
      <c r="AGO12" s="71"/>
      <c r="AGP12" s="71"/>
      <c r="AGQ12" s="71"/>
      <c r="AGR12" s="71"/>
      <c r="AGS12" s="71"/>
      <c r="AGT12" s="71"/>
      <c r="AGU12" s="71"/>
      <c r="AGV12" s="71"/>
      <c r="AGW12" s="71"/>
      <c r="AGX12" s="71"/>
      <c r="AGY12" s="71"/>
      <c r="AGZ12" s="71"/>
      <c r="AHA12" s="71"/>
      <c r="AHB12" s="71"/>
      <c r="AHC12" s="71"/>
      <c r="AHD12" s="71"/>
      <c r="AHE12" s="71"/>
      <c r="AHF12" s="71"/>
      <c r="AHG12" s="71"/>
      <c r="AHH12" s="71"/>
      <c r="AHI12" s="71"/>
      <c r="AHJ12" s="71"/>
      <c r="AHK12" s="71"/>
      <c r="AHL12" s="71"/>
      <c r="AHM12" s="71"/>
      <c r="AHN12" s="71"/>
      <c r="AHO12" s="71"/>
      <c r="AHP12" s="71"/>
      <c r="AHQ12" s="71"/>
      <c r="AHR12" s="71"/>
      <c r="AHS12" s="71"/>
      <c r="AHT12" s="71"/>
      <c r="AHU12" s="71"/>
      <c r="AHV12" s="71"/>
      <c r="AHW12" s="71"/>
      <c r="AHX12" s="71"/>
      <c r="AHY12" s="71"/>
      <c r="AHZ12" s="71"/>
      <c r="AIA12" s="71"/>
      <c r="AIB12" s="71"/>
      <c r="AIC12" s="71"/>
      <c r="AID12" s="71"/>
      <c r="AIE12" s="71"/>
      <c r="AIF12" s="71"/>
      <c r="AIG12" s="71"/>
      <c r="AIH12" s="71"/>
      <c r="AII12" s="71"/>
      <c r="AIJ12" s="71"/>
      <c r="AIK12" s="71"/>
      <c r="AIL12" s="71"/>
      <c r="AIM12" s="71"/>
      <c r="AIN12" s="71"/>
      <c r="AIO12" s="71"/>
      <c r="AIP12" s="71"/>
      <c r="AIQ12" s="71"/>
      <c r="AIR12" s="71"/>
      <c r="AIS12" s="71"/>
      <c r="AIT12" s="71"/>
      <c r="AIU12" s="71"/>
      <c r="AIV12" s="71"/>
      <c r="AIW12" s="71"/>
      <c r="AIX12" s="71"/>
      <c r="AIY12" s="71"/>
      <c r="AIZ12" s="71"/>
      <c r="AJA12" s="71"/>
      <c r="AJB12" s="71"/>
      <c r="AJC12" s="71"/>
      <c r="AJD12" s="71"/>
      <c r="AJE12" s="71"/>
      <c r="AJF12" s="71"/>
      <c r="AJG12" s="71"/>
      <c r="AJH12" s="71"/>
      <c r="AJI12" s="71"/>
      <c r="AJJ12" s="71"/>
      <c r="AJK12" s="71"/>
      <c r="AJL12" s="71"/>
      <c r="AJM12" s="71"/>
      <c r="AJN12" s="71"/>
      <c r="AJO12" s="71"/>
      <c r="AJP12" s="71"/>
      <c r="AJQ12" s="71"/>
      <c r="AJR12" s="71"/>
      <c r="AJS12" s="71"/>
      <c r="AJT12" s="71"/>
      <c r="AJU12" s="71"/>
      <c r="AJV12" s="71"/>
      <c r="AJW12" s="71"/>
      <c r="AJX12" s="71"/>
      <c r="AJY12" s="71"/>
      <c r="AJZ12" s="71"/>
      <c r="AKA12" s="71"/>
      <c r="AKB12" s="71"/>
      <c r="AKC12" s="71"/>
      <c r="AKD12" s="71"/>
      <c r="AKE12" s="71"/>
      <c r="AKF12" s="71"/>
      <c r="AKG12" s="71"/>
      <c r="AKH12" s="71"/>
      <c r="AKI12" s="71"/>
      <c r="AKJ12" s="71"/>
      <c r="AKK12" s="71"/>
      <c r="AKL12" s="71"/>
      <c r="AKM12" s="71"/>
      <c r="AKN12" s="71"/>
      <c r="AKO12" s="71"/>
      <c r="AKP12" s="71"/>
      <c r="AKQ12" s="71"/>
      <c r="AKR12" s="71"/>
      <c r="AKS12" s="71"/>
      <c r="AKT12" s="71"/>
      <c r="AKU12" s="71"/>
      <c r="AKV12" s="71"/>
      <c r="AKW12" s="71"/>
      <c r="AKX12" s="71"/>
      <c r="AKY12" s="71"/>
      <c r="AKZ12" s="71"/>
      <c r="ALA12" s="71"/>
      <c r="ALB12" s="71"/>
      <c r="ALC12" s="71"/>
      <c r="ALD12" s="71"/>
      <c r="ALE12" s="71"/>
      <c r="ALF12" s="71"/>
      <c r="ALG12" s="71"/>
      <c r="ALH12" s="71"/>
      <c r="ALI12" s="71"/>
      <c r="ALJ12" s="71"/>
      <c r="ALK12" s="71"/>
      <c r="ALL12" s="71"/>
      <c r="ALM12" s="71"/>
      <c r="ALN12" s="71"/>
      <c r="ALO12" s="71"/>
      <c r="ALP12" s="71"/>
      <c r="ALQ12" s="71"/>
      <c r="ALR12" s="71"/>
      <c r="ALS12" s="71"/>
      <c r="ALT12" s="71"/>
      <c r="ALU12" s="71"/>
      <c r="ALV12" s="71"/>
      <c r="ALW12" s="71"/>
      <c r="ALX12" s="71"/>
      <c r="ALY12" s="71"/>
      <c r="ALZ12" s="71"/>
      <c r="AMA12" s="71"/>
      <c r="AMB12" s="71"/>
      <c r="AMC12" s="71"/>
      <c r="AMD12" s="71"/>
      <c r="AME12" s="71"/>
      <c r="AMF12" s="71"/>
      <c r="AMG12" s="71"/>
      <c r="AMH12" s="71"/>
      <c r="AMI12" s="71"/>
      <c r="AMJ12" s="71"/>
      <c r="AMK12" s="71"/>
    </row>
    <row r="13" spans="1:1025" s="72" customFormat="1" ht="45" x14ac:dyDescent="0.25">
      <c r="A13" s="69">
        <v>11</v>
      </c>
      <c r="B13" s="69" t="s">
        <v>459</v>
      </c>
      <c r="C13" s="69" t="s">
        <v>427</v>
      </c>
      <c r="D13" s="69" t="s">
        <v>460</v>
      </c>
      <c r="E13" s="70" t="s">
        <v>443</v>
      </c>
      <c r="F13" s="73" t="s">
        <v>461</v>
      </c>
      <c r="G13" s="70" t="s">
        <v>436</v>
      </c>
      <c r="H13" s="70" t="s">
        <v>437</v>
      </c>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c r="IV13" s="71"/>
      <c r="IW13" s="71"/>
      <c r="IX13" s="71"/>
      <c r="IY13" s="71"/>
      <c r="IZ13" s="71"/>
      <c r="JA13" s="71"/>
      <c r="JB13" s="71"/>
      <c r="JC13" s="71"/>
      <c r="JD13" s="71"/>
      <c r="JE13" s="71"/>
      <c r="JF13" s="71"/>
      <c r="JG13" s="71"/>
      <c r="JH13" s="71"/>
      <c r="JI13" s="71"/>
      <c r="JJ13" s="71"/>
      <c r="JK13" s="71"/>
      <c r="JL13" s="71"/>
      <c r="JM13" s="71"/>
      <c r="JN13" s="71"/>
      <c r="JO13" s="71"/>
      <c r="JP13" s="71"/>
      <c r="JQ13" s="71"/>
      <c r="JR13" s="71"/>
      <c r="JS13" s="71"/>
      <c r="JT13" s="71"/>
      <c r="JU13" s="71"/>
      <c r="JV13" s="71"/>
      <c r="JW13" s="71"/>
      <c r="JX13" s="71"/>
      <c r="JY13" s="71"/>
      <c r="JZ13" s="71"/>
      <c r="KA13" s="71"/>
      <c r="KB13" s="71"/>
      <c r="KC13" s="71"/>
      <c r="KD13" s="71"/>
      <c r="KE13" s="71"/>
      <c r="KF13" s="71"/>
      <c r="KG13" s="71"/>
      <c r="KH13" s="71"/>
      <c r="KI13" s="71"/>
      <c r="KJ13" s="71"/>
      <c r="KK13" s="71"/>
      <c r="KL13" s="71"/>
      <c r="KM13" s="71"/>
      <c r="KN13" s="71"/>
      <c r="KO13" s="71"/>
      <c r="KP13" s="71"/>
      <c r="KQ13" s="71"/>
      <c r="KR13" s="71"/>
      <c r="KS13" s="71"/>
      <c r="KT13" s="71"/>
      <c r="KU13" s="71"/>
      <c r="KV13" s="71"/>
      <c r="KW13" s="71"/>
      <c r="KX13" s="71"/>
      <c r="KY13" s="71"/>
      <c r="KZ13" s="71"/>
      <c r="LA13" s="71"/>
      <c r="LB13" s="71"/>
      <c r="LC13" s="71"/>
      <c r="LD13" s="71"/>
      <c r="LE13" s="71"/>
      <c r="LF13" s="71"/>
      <c r="LG13" s="71"/>
      <c r="LH13" s="71"/>
      <c r="LI13" s="71"/>
      <c r="LJ13" s="71"/>
      <c r="LK13" s="71"/>
      <c r="LL13" s="71"/>
      <c r="LM13" s="71"/>
      <c r="LN13" s="71"/>
      <c r="LO13" s="71"/>
      <c r="LP13" s="71"/>
      <c r="LQ13" s="71"/>
      <c r="LR13" s="71"/>
      <c r="LS13" s="71"/>
      <c r="LT13" s="71"/>
      <c r="LU13" s="71"/>
      <c r="LV13" s="71"/>
      <c r="LW13" s="71"/>
      <c r="LX13" s="71"/>
      <c r="LY13" s="71"/>
      <c r="LZ13" s="71"/>
      <c r="MA13" s="71"/>
      <c r="MB13" s="71"/>
      <c r="MC13" s="71"/>
      <c r="MD13" s="71"/>
      <c r="ME13" s="71"/>
      <c r="MF13" s="71"/>
      <c r="MG13" s="71"/>
      <c r="MH13" s="71"/>
      <c r="MI13" s="71"/>
      <c r="MJ13" s="71"/>
      <c r="MK13" s="71"/>
      <c r="ML13" s="71"/>
      <c r="MM13" s="71"/>
      <c r="MN13" s="71"/>
      <c r="MO13" s="71"/>
      <c r="MP13" s="71"/>
      <c r="MQ13" s="71"/>
      <c r="MR13" s="71"/>
      <c r="MS13" s="71"/>
      <c r="MT13" s="71"/>
      <c r="MU13" s="71"/>
      <c r="MV13" s="71"/>
      <c r="MW13" s="71"/>
      <c r="MX13" s="71"/>
      <c r="MY13" s="71"/>
      <c r="MZ13" s="71"/>
      <c r="NA13" s="71"/>
      <c r="NB13" s="71"/>
      <c r="NC13" s="71"/>
      <c r="ND13" s="71"/>
      <c r="NE13" s="71"/>
      <c r="NF13" s="71"/>
      <c r="NG13" s="71"/>
      <c r="NH13" s="71"/>
      <c r="NI13" s="71"/>
      <c r="NJ13" s="71"/>
      <c r="NK13" s="71"/>
      <c r="NL13" s="71"/>
      <c r="NM13" s="71"/>
      <c r="NN13" s="71"/>
      <c r="NO13" s="71"/>
      <c r="NP13" s="71"/>
      <c r="NQ13" s="71"/>
      <c r="NR13" s="71"/>
      <c r="NS13" s="71"/>
      <c r="NT13" s="71"/>
      <c r="NU13" s="71"/>
      <c r="NV13" s="71"/>
      <c r="NW13" s="71"/>
      <c r="NX13" s="71"/>
      <c r="NY13" s="71"/>
      <c r="NZ13" s="71"/>
      <c r="OA13" s="71"/>
      <c r="OB13" s="71"/>
      <c r="OC13" s="71"/>
      <c r="OD13" s="71"/>
      <c r="OE13" s="71"/>
      <c r="OF13" s="71"/>
      <c r="OG13" s="71"/>
      <c r="OH13" s="71"/>
      <c r="OI13" s="71"/>
      <c r="OJ13" s="71"/>
      <c r="OK13" s="71"/>
      <c r="OL13" s="71"/>
      <c r="OM13" s="71"/>
      <c r="ON13" s="71"/>
      <c r="OO13" s="71"/>
      <c r="OP13" s="71"/>
      <c r="OQ13" s="71"/>
      <c r="OR13" s="71"/>
      <c r="OS13" s="71"/>
      <c r="OT13" s="71"/>
      <c r="OU13" s="71"/>
      <c r="OV13" s="71"/>
      <c r="OW13" s="71"/>
      <c r="OX13" s="71"/>
      <c r="OY13" s="71"/>
      <c r="OZ13" s="71"/>
      <c r="PA13" s="71"/>
      <c r="PB13" s="71"/>
      <c r="PC13" s="71"/>
      <c r="PD13" s="71"/>
      <c r="PE13" s="71"/>
      <c r="PF13" s="71"/>
      <c r="PG13" s="71"/>
      <c r="PH13" s="71"/>
      <c r="PI13" s="71"/>
      <c r="PJ13" s="71"/>
      <c r="PK13" s="71"/>
      <c r="PL13" s="71"/>
      <c r="PM13" s="71"/>
      <c r="PN13" s="71"/>
      <c r="PO13" s="71"/>
      <c r="PP13" s="71"/>
      <c r="PQ13" s="71"/>
      <c r="PR13" s="71"/>
      <c r="PS13" s="71"/>
      <c r="PT13" s="71"/>
      <c r="PU13" s="71"/>
      <c r="PV13" s="71"/>
      <c r="PW13" s="71"/>
      <c r="PX13" s="71"/>
      <c r="PY13" s="71"/>
      <c r="PZ13" s="71"/>
      <c r="QA13" s="71"/>
      <c r="QB13" s="71"/>
      <c r="QC13" s="71"/>
      <c r="QD13" s="71"/>
      <c r="QE13" s="71"/>
      <c r="QF13" s="71"/>
      <c r="QG13" s="71"/>
      <c r="QH13" s="71"/>
      <c r="QI13" s="71"/>
      <c r="QJ13" s="71"/>
      <c r="QK13" s="71"/>
      <c r="QL13" s="71"/>
      <c r="QM13" s="71"/>
      <c r="QN13" s="71"/>
      <c r="QO13" s="71"/>
      <c r="QP13" s="71"/>
      <c r="QQ13" s="71"/>
      <c r="QR13" s="71"/>
      <c r="QS13" s="71"/>
      <c r="QT13" s="71"/>
      <c r="QU13" s="71"/>
      <c r="QV13" s="71"/>
      <c r="QW13" s="71"/>
      <c r="QX13" s="71"/>
      <c r="QY13" s="71"/>
      <c r="QZ13" s="71"/>
      <c r="RA13" s="71"/>
      <c r="RB13" s="71"/>
      <c r="RC13" s="71"/>
      <c r="RD13" s="71"/>
      <c r="RE13" s="71"/>
      <c r="RF13" s="71"/>
      <c r="RG13" s="71"/>
      <c r="RH13" s="71"/>
      <c r="RI13" s="71"/>
      <c r="RJ13" s="71"/>
      <c r="RK13" s="71"/>
      <c r="RL13" s="71"/>
      <c r="RM13" s="71"/>
      <c r="RN13" s="71"/>
      <c r="RO13" s="71"/>
      <c r="RP13" s="71"/>
      <c r="RQ13" s="71"/>
      <c r="RR13" s="71"/>
      <c r="RS13" s="71"/>
      <c r="RT13" s="71"/>
      <c r="RU13" s="71"/>
      <c r="RV13" s="71"/>
      <c r="RW13" s="71"/>
      <c r="RX13" s="71"/>
      <c r="RY13" s="71"/>
      <c r="RZ13" s="71"/>
      <c r="SA13" s="71"/>
      <c r="SB13" s="71"/>
      <c r="SC13" s="71"/>
      <c r="SD13" s="71"/>
      <c r="SE13" s="71"/>
      <c r="SF13" s="71"/>
      <c r="SG13" s="71"/>
      <c r="SH13" s="71"/>
      <c r="SI13" s="71"/>
      <c r="SJ13" s="71"/>
      <c r="SK13" s="71"/>
      <c r="SL13" s="71"/>
      <c r="SM13" s="71"/>
      <c r="SN13" s="71"/>
      <c r="SO13" s="71"/>
      <c r="SP13" s="71"/>
      <c r="SQ13" s="71"/>
      <c r="SR13" s="71"/>
      <c r="SS13" s="71"/>
      <c r="ST13" s="71"/>
      <c r="SU13" s="71"/>
      <c r="SV13" s="71"/>
      <c r="SW13" s="71"/>
      <c r="SX13" s="71"/>
      <c r="SY13" s="71"/>
      <c r="SZ13" s="71"/>
      <c r="TA13" s="71"/>
      <c r="TB13" s="71"/>
      <c r="TC13" s="71"/>
      <c r="TD13" s="71"/>
      <c r="TE13" s="71"/>
      <c r="TF13" s="71"/>
      <c r="TG13" s="71"/>
      <c r="TH13" s="71"/>
      <c r="TI13" s="71"/>
      <c r="TJ13" s="71"/>
      <c r="TK13" s="71"/>
      <c r="TL13" s="71"/>
      <c r="TM13" s="71"/>
      <c r="TN13" s="71"/>
      <c r="TO13" s="71"/>
      <c r="TP13" s="71"/>
      <c r="TQ13" s="71"/>
      <c r="TR13" s="71"/>
      <c r="TS13" s="71"/>
      <c r="TT13" s="71"/>
      <c r="TU13" s="71"/>
      <c r="TV13" s="71"/>
      <c r="TW13" s="71"/>
      <c r="TX13" s="71"/>
      <c r="TY13" s="71"/>
      <c r="TZ13" s="71"/>
      <c r="UA13" s="71"/>
      <c r="UB13" s="71"/>
      <c r="UC13" s="71"/>
      <c r="UD13" s="71"/>
      <c r="UE13" s="71"/>
      <c r="UF13" s="71"/>
      <c r="UG13" s="71"/>
      <c r="UH13" s="71"/>
      <c r="UI13" s="71"/>
      <c r="UJ13" s="71"/>
      <c r="UK13" s="71"/>
      <c r="UL13" s="71"/>
      <c r="UM13" s="71"/>
      <c r="UN13" s="71"/>
      <c r="UO13" s="71"/>
      <c r="UP13" s="71"/>
      <c r="UQ13" s="71"/>
      <c r="UR13" s="71"/>
      <c r="US13" s="71"/>
      <c r="UT13" s="71"/>
      <c r="UU13" s="71"/>
      <c r="UV13" s="71"/>
      <c r="UW13" s="71"/>
      <c r="UX13" s="71"/>
      <c r="UY13" s="71"/>
      <c r="UZ13" s="71"/>
      <c r="VA13" s="71"/>
      <c r="VB13" s="71"/>
      <c r="VC13" s="71"/>
      <c r="VD13" s="71"/>
      <c r="VE13" s="71"/>
      <c r="VF13" s="71"/>
      <c r="VG13" s="71"/>
      <c r="VH13" s="71"/>
      <c r="VI13" s="71"/>
      <c r="VJ13" s="71"/>
      <c r="VK13" s="71"/>
      <c r="VL13" s="71"/>
      <c r="VM13" s="71"/>
      <c r="VN13" s="71"/>
      <c r="VO13" s="71"/>
      <c r="VP13" s="71"/>
      <c r="VQ13" s="71"/>
      <c r="VR13" s="71"/>
      <c r="VS13" s="71"/>
      <c r="VT13" s="71"/>
      <c r="VU13" s="71"/>
      <c r="VV13" s="71"/>
      <c r="VW13" s="71"/>
      <c r="VX13" s="71"/>
      <c r="VY13" s="71"/>
      <c r="VZ13" s="71"/>
      <c r="WA13" s="71"/>
      <c r="WB13" s="71"/>
      <c r="WC13" s="71"/>
      <c r="WD13" s="71"/>
      <c r="WE13" s="71"/>
      <c r="WF13" s="71"/>
      <c r="WG13" s="71"/>
      <c r="WH13" s="71"/>
      <c r="WI13" s="71"/>
      <c r="WJ13" s="71"/>
      <c r="WK13" s="71"/>
      <c r="WL13" s="71"/>
      <c r="WM13" s="71"/>
      <c r="WN13" s="71"/>
      <c r="WO13" s="71"/>
      <c r="WP13" s="71"/>
      <c r="WQ13" s="71"/>
      <c r="WR13" s="71"/>
      <c r="WS13" s="71"/>
      <c r="WT13" s="71"/>
      <c r="WU13" s="71"/>
      <c r="WV13" s="71"/>
      <c r="WW13" s="71"/>
      <c r="WX13" s="71"/>
      <c r="WY13" s="71"/>
      <c r="WZ13" s="71"/>
      <c r="XA13" s="71"/>
      <c r="XB13" s="71"/>
      <c r="XC13" s="71"/>
      <c r="XD13" s="71"/>
      <c r="XE13" s="71"/>
      <c r="XF13" s="71"/>
      <c r="XG13" s="71"/>
      <c r="XH13" s="71"/>
      <c r="XI13" s="71"/>
      <c r="XJ13" s="71"/>
      <c r="XK13" s="71"/>
      <c r="XL13" s="71"/>
      <c r="XM13" s="71"/>
      <c r="XN13" s="71"/>
      <c r="XO13" s="71"/>
      <c r="XP13" s="71"/>
      <c r="XQ13" s="71"/>
      <c r="XR13" s="71"/>
      <c r="XS13" s="71"/>
      <c r="XT13" s="71"/>
      <c r="XU13" s="71"/>
      <c r="XV13" s="71"/>
      <c r="XW13" s="71"/>
      <c r="XX13" s="71"/>
      <c r="XY13" s="71"/>
      <c r="XZ13" s="71"/>
      <c r="YA13" s="71"/>
      <c r="YB13" s="71"/>
      <c r="YC13" s="71"/>
      <c r="YD13" s="71"/>
      <c r="YE13" s="71"/>
      <c r="YF13" s="71"/>
      <c r="YG13" s="71"/>
      <c r="YH13" s="71"/>
      <c r="YI13" s="71"/>
      <c r="YJ13" s="71"/>
      <c r="YK13" s="71"/>
      <c r="YL13" s="71"/>
      <c r="YM13" s="71"/>
      <c r="YN13" s="71"/>
      <c r="YO13" s="71"/>
      <c r="YP13" s="71"/>
      <c r="YQ13" s="71"/>
      <c r="YR13" s="71"/>
      <c r="YS13" s="71"/>
      <c r="YT13" s="71"/>
      <c r="YU13" s="71"/>
      <c r="YV13" s="71"/>
      <c r="YW13" s="71"/>
      <c r="YX13" s="71"/>
      <c r="YY13" s="71"/>
      <c r="YZ13" s="71"/>
      <c r="ZA13" s="71"/>
      <c r="ZB13" s="71"/>
      <c r="ZC13" s="71"/>
      <c r="ZD13" s="71"/>
      <c r="ZE13" s="71"/>
      <c r="ZF13" s="71"/>
      <c r="ZG13" s="71"/>
      <c r="ZH13" s="71"/>
      <c r="ZI13" s="71"/>
      <c r="ZJ13" s="71"/>
      <c r="ZK13" s="71"/>
      <c r="ZL13" s="71"/>
      <c r="ZM13" s="71"/>
      <c r="ZN13" s="71"/>
      <c r="ZO13" s="71"/>
      <c r="ZP13" s="71"/>
      <c r="ZQ13" s="71"/>
      <c r="ZR13" s="71"/>
      <c r="ZS13" s="71"/>
      <c r="ZT13" s="71"/>
      <c r="ZU13" s="71"/>
      <c r="ZV13" s="71"/>
      <c r="ZW13" s="71"/>
      <c r="ZX13" s="71"/>
      <c r="ZY13" s="71"/>
      <c r="ZZ13" s="71"/>
      <c r="AAA13" s="71"/>
      <c r="AAB13" s="71"/>
      <c r="AAC13" s="71"/>
      <c r="AAD13" s="71"/>
      <c r="AAE13" s="71"/>
      <c r="AAF13" s="71"/>
      <c r="AAG13" s="71"/>
      <c r="AAH13" s="71"/>
      <c r="AAI13" s="71"/>
      <c r="AAJ13" s="71"/>
      <c r="AAK13" s="71"/>
      <c r="AAL13" s="71"/>
      <c r="AAM13" s="71"/>
      <c r="AAN13" s="71"/>
      <c r="AAO13" s="71"/>
      <c r="AAP13" s="71"/>
      <c r="AAQ13" s="71"/>
      <c r="AAR13" s="71"/>
      <c r="AAS13" s="71"/>
      <c r="AAT13" s="71"/>
      <c r="AAU13" s="71"/>
      <c r="AAV13" s="71"/>
      <c r="AAW13" s="71"/>
      <c r="AAX13" s="71"/>
      <c r="AAY13" s="71"/>
      <c r="AAZ13" s="71"/>
      <c r="ABA13" s="71"/>
      <c r="ABB13" s="71"/>
      <c r="ABC13" s="71"/>
      <c r="ABD13" s="71"/>
      <c r="ABE13" s="71"/>
      <c r="ABF13" s="71"/>
      <c r="ABG13" s="71"/>
      <c r="ABH13" s="71"/>
      <c r="ABI13" s="71"/>
      <c r="ABJ13" s="71"/>
      <c r="ABK13" s="71"/>
      <c r="ABL13" s="71"/>
      <c r="ABM13" s="71"/>
      <c r="ABN13" s="71"/>
      <c r="ABO13" s="71"/>
      <c r="ABP13" s="71"/>
      <c r="ABQ13" s="71"/>
      <c r="ABR13" s="71"/>
      <c r="ABS13" s="71"/>
      <c r="ABT13" s="71"/>
      <c r="ABU13" s="71"/>
      <c r="ABV13" s="71"/>
      <c r="ABW13" s="71"/>
      <c r="ABX13" s="71"/>
      <c r="ABY13" s="71"/>
      <c r="ABZ13" s="71"/>
      <c r="ACA13" s="71"/>
      <c r="ACB13" s="71"/>
      <c r="ACC13" s="71"/>
      <c r="ACD13" s="71"/>
      <c r="ACE13" s="71"/>
      <c r="ACF13" s="71"/>
      <c r="ACG13" s="71"/>
      <c r="ACH13" s="71"/>
      <c r="ACI13" s="71"/>
      <c r="ACJ13" s="71"/>
      <c r="ACK13" s="71"/>
      <c r="ACL13" s="71"/>
      <c r="ACM13" s="71"/>
      <c r="ACN13" s="71"/>
      <c r="ACO13" s="71"/>
      <c r="ACP13" s="71"/>
      <c r="ACQ13" s="71"/>
      <c r="ACR13" s="71"/>
      <c r="ACS13" s="71"/>
      <c r="ACT13" s="71"/>
      <c r="ACU13" s="71"/>
      <c r="ACV13" s="71"/>
      <c r="ACW13" s="71"/>
      <c r="ACX13" s="71"/>
      <c r="ACY13" s="71"/>
      <c r="ACZ13" s="71"/>
      <c r="ADA13" s="71"/>
      <c r="ADB13" s="71"/>
      <c r="ADC13" s="71"/>
      <c r="ADD13" s="71"/>
      <c r="ADE13" s="71"/>
      <c r="ADF13" s="71"/>
      <c r="ADG13" s="71"/>
      <c r="ADH13" s="71"/>
      <c r="ADI13" s="71"/>
      <c r="ADJ13" s="71"/>
      <c r="ADK13" s="71"/>
      <c r="ADL13" s="71"/>
      <c r="ADM13" s="71"/>
      <c r="ADN13" s="71"/>
      <c r="ADO13" s="71"/>
      <c r="ADP13" s="71"/>
      <c r="ADQ13" s="71"/>
      <c r="ADR13" s="71"/>
      <c r="ADS13" s="71"/>
      <c r="ADT13" s="71"/>
      <c r="ADU13" s="71"/>
      <c r="ADV13" s="71"/>
      <c r="ADW13" s="71"/>
      <c r="ADX13" s="71"/>
      <c r="ADY13" s="71"/>
      <c r="ADZ13" s="71"/>
      <c r="AEA13" s="71"/>
      <c r="AEB13" s="71"/>
      <c r="AEC13" s="71"/>
      <c r="AED13" s="71"/>
      <c r="AEE13" s="71"/>
      <c r="AEF13" s="71"/>
      <c r="AEG13" s="71"/>
      <c r="AEH13" s="71"/>
      <c r="AEI13" s="71"/>
      <c r="AEJ13" s="71"/>
      <c r="AEK13" s="71"/>
      <c r="AEL13" s="71"/>
      <c r="AEM13" s="71"/>
      <c r="AEN13" s="71"/>
      <c r="AEO13" s="71"/>
      <c r="AEP13" s="71"/>
      <c r="AEQ13" s="71"/>
      <c r="AER13" s="71"/>
      <c r="AES13" s="71"/>
      <c r="AET13" s="71"/>
      <c r="AEU13" s="71"/>
      <c r="AEV13" s="71"/>
      <c r="AEW13" s="71"/>
      <c r="AEX13" s="71"/>
      <c r="AEY13" s="71"/>
      <c r="AEZ13" s="71"/>
      <c r="AFA13" s="71"/>
      <c r="AFB13" s="71"/>
      <c r="AFC13" s="71"/>
      <c r="AFD13" s="71"/>
      <c r="AFE13" s="71"/>
      <c r="AFF13" s="71"/>
      <c r="AFG13" s="71"/>
      <c r="AFH13" s="71"/>
      <c r="AFI13" s="71"/>
      <c r="AFJ13" s="71"/>
      <c r="AFK13" s="71"/>
      <c r="AFL13" s="71"/>
      <c r="AFM13" s="71"/>
      <c r="AFN13" s="71"/>
      <c r="AFO13" s="71"/>
      <c r="AFP13" s="71"/>
      <c r="AFQ13" s="71"/>
      <c r="AFR13" s="71"/>
      <c r="AFS13" s="71"/>
      <c r="AFT13" s="71"/>
      <c r="AFU13" s="71"/>
      <c r="AFV13" s="71"/>
      <c r="AFW13" s="71"/>
      <c r="AFX13" s="71"/>
      <c r="AFY13" s="71"/>
      <c r="AFZ13" s="71"/>
      <c r="AGA13" s="71"/>
      <c r="AGB13" s="71"/>
      <c r="AGC13" s="71"/>
      <c r="AGD13" s="71"/>
      <c r="AGE13" s="71"/>
      <c r="AGF13" s="71"/>
      <c r="AGG13" s="71"/>
      <c r="AGH13" s="71"/>
      <c r="AGI13" s="71"/>
      <c r="AGJ13" s="71"/>
      <c r="AGK13" s="71"/>
      <c r="AGL13" s="71"/>
      <c r="AGM13" s="71"/>
      <c r="AGN13" s="71"/>
      <c r="AGO13" s="71"/>
      <c r="AGP13" s="71"/>
      <c r="AGQ13" s="71"/>
      <c r="AGR13" s="71"/>
      <c r="AGS13" s="71"/>
      <c r="AGT13" s="71"/>
      <c r="AGU13" s="71"/>
      <c r="AGV13" s="71"/>
      <c r="AGW13" s="71"/>
      <c r="AGX13" s="71"/>
      <c r="AGY13" s="71"/>
      <c r="AGZ13" s="71"/>
      <c r="AHA13" s="71"/>
      <c r="AHB13" s="71"/>
      <c r="AHC13" s="71"/>
      <c r="AHD13" s="71"/>
      <c r="AHE13" s="71"/>
      <c r="AHF13" s="71"/>
      <c r="AHG13" s="71"/>
      <c r="AHH13" s="71"/>
      <c r="AHI13" s="71"/>
      <c r="AHJ13" s="71"/>
      <c r="AHK13" s="71"/>
      <c r="AHL13" s="71"/>
      <c r="AHM13" s="71"/>
      <c r="AHN13" s="71"/>
      <c r="AHO13" s="71"/>
      <c r="AHP13" s="71"/>
      <c r="AHQ13" s="71"/>
      <c r="AHR13" s="71"/>
      <c r="AHS13" s="71"/>
      <c r="AHT13" s="71"/>
      <c r="AHU13" s="71"/>
      <c r="AHV13" s="71"/>
      <c r="AHW13" s="71"/>
      <c r="AHX13" s="71"/>
      <c r="AHY13" s="71"/>
      <c r="AHZ13" s="71"/>
      <c r="AIA13" s="71"/>
      <c r="AIB13" s="71"/>
      <c r="AIC13" s="71"/>
      <c r="AID13" s="71"/>
      <c r="AIE13" s="71"/>
      <c r="AIF13" s="71"/>
      <c r="AIG13" s="71"/>
      <c r="AIH13" s="71"/>
      <c r="AII13" s="71"/>
      <c r="AIJ13" s="71"/>
      <c r="AIK13" s="71"/>
      <c r="AIL13" s="71"/>
      <c r="AIM13" s="71"/>
      <c r="AIN13" s="71"/>
      <c r="AIO13" s="71"/>
      <c r="AIP13" s="71"/>
      <c r="AIQ13" s="71"/>
      <c r="AIR13" s="71"/>
      <c r="AIS13" s="71"/>
      <c r="AIT13" s="71"/>
      <c r="AIU13" s="71"/>
      <c r="AIV13" s="71"/>
      <c r="AIW13" s="71"/>
      <c r="AIX13" s="71"/>
      <c r="AIY13" s="71"/>
      <c r="AIZ13" s="71"/>
      <c r="AJA13" s="71"/>
      <c r="AJB13" s="71"/>
      <c r="AJC13" s="71"/>
      <c r="AJD13" s="71"/>
      <c r="AJE13" s="71"/>
      <c r="AJF13" s="71"/>
      <c r="AJG13" s="71"/>
      <c r="AJH13" s="71"/>
      <c r="AJI13" s="71"/>
      <c r="AJJ13" s="71"/>
      <c r="AJK13" s="71"/>
      <c r="AJL13" s="71"/>
      <c r="AJM13" s="71"/>
      <c r="AJN13" s="71"/>
      <c r="AJO13" s="71"/>
      <c r="AJP13" s="71"/>
      <c r="AJQ13" s="71"/>
      <c r="AJR13" s="71"/>
      <c r="AJS13" s="71"/>
      <c r="AJT13" s="71"/>
      <c r="AJU13" s="71"/>
      <c r="AJV13" s="71"/>
      <c r="AJW13" s="71"/>
      <c r="AJX13" s="71"/>
      <c r="AJY13" s="71"/>
      <c r="AJZ13" s="71"/>
      <c r="AKA13" s="71"/>
      <c r="AKB13" s="71"/>
      <c r="AKC13" s="71"/>
      <c r="AKD13" s="71"/>
      <c r="AKE13" s="71"/>
      <c r="AKF13" s="71"/>
      <c r="AKG13" s="71"/>
      <c r="AKH13" s="71"/>
      <c r="AKI13" s="71"/>
      <c r="AKJ13" s="71"/>
      <c r="AKK13" s="71"/>
      <c r="AKL13" s="71"/>
      <c r="AKM13" s="71"/>
      <c r="AKN13" s="71"/>
      <c r="AKO13" s="71"/>
      <c r="AKP13" s="71"/>
      <c r="AKQ13" s="71"/>
      <c r="AKR13" s="71"/>
      <c r="AKS13" s="71"/>
      <c r="AKT13" s="71"/>
      <c r="AKU13" s="71"/>
      <c r="AKV13" s="71"/>
      <c r="AKW13" s="71"/>
      <c r="AKX13" s="71"/>
      <c r="AKY13" s="71"/>
      <c r="AKZ13" s="71"/>
      <c r="ALA13" s="71"/>
      <c r="ALB13" s="71"/>
      <c r="ALC13" s="71"/>
      <c r="ALD13" s="71"/>
      <c r="ALE13" s="71"/>
      <c r="ALF13" s="71"/>
      <c r="ALG13" s="71"/>
      <c r="ALH13" s="71"/>
      <c r="ALI13" s="71"/>
      <c r="ALJ13" s="71"/>
      <c r="ALK13" s="71"/>
      <c r="ALL13" s="71"/>
      <c r="ALM13" s="71"/>
      <c r="ALN13" s="71"/>
      <c r="ALO13" s="71"/>
      <c r="ALP13" s="71"/>
      <c r="ALQ13" s="71"/>
      <c r="ALR13" s="71"/>
      <c r="ALS13" s="71"/>
      <c r="ALT13" s="71"/>
      <c r="ALU13" s="71"/>
      <c r="ALV13" s="71"/>
      <c r="ALW13" s="71"/>
      <c r="ALX13" s="71"/>
      <c r="ALY13" s="71"/>
      <c r="ALZ13" s="71"/>
      <c r="AMA13" s="71"/>
      <c r="AMB13" s="71"/>
      <c r="AMC13" s="71"/>
      <c r="AMD13" s="71"/>
      <c r="AME13" s="71"/>
      <c r="AMF13" s="71"/>
      <c r="AMG13" s="71"/>
      <c r="AMH13" s="71"/>
      <c r="AMI13" s="71"/>
      <c r="AMJ13" s="71"/>
      <c r="AMK13" s="71"/>
    </row>
    <row r="14" spans="1:1025" s="72" customFormat="1" ht="67.5" x14ac:dyDescent="0.25">
      <c r="A14" s="69">
        <v>12</v>
      </c>
      <c r="B14" s="69" t="s">
        <v>462</v>
      </c>
      <c r="C14" s="69" t="s">
        <v>427</v>
      </c>
      <c r="D14" s="69" t="s">
        <v>463</v>
      </c>
      <c r="E14" s="70" t="s">
        <v>443</v>
      </c>
      <c r="F14" s="73" t="s">
        <v>464</v>
      </c>
      <c r="G14" s="70" t="s">
        <v>436</v>
      </c>
      <c r="H14" s="70" t="s">
        <v>437</v>
      </c>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c r="IW14" s="71"/>
      <c r="IX14" s="71"/>
      <c r="IY14" s="71"/>
      <c r="IZ14" s="71"/>
      <c r="JA14" s="71"/>
      <c r="JB14" s="71"/>
      <c r="JC14" s="71"/>
      <c r="JD14" s="71"/>
      <c r="JE14" s="71"/>
      <c r="JF14" s="71"/>
      <c r="JG14" s="71"/>
      <c r="JH14" s="71"/>
      <c r="JI14" s="71"/>
      <c r="JJ14" s="71"/>
      <c r="JK14" s="71"/>
      <c r="JL14" s="71"/>
      <c r="JM14" s="71"/>
      <c r="JN14" s="71"/>
      <c r="JO14" s="71"/>
      <c r="JP14" s="71"/>
      <c r="JQ14" s="71"/>
      <c r="JR14" s="71"/>
      <c r="JS14" s="71"/>
      <c r="JT14" s="71"/>
      <c r="JU14" s="71"/>
      <c r="JV14" s="71"/>
      <c r="JW14" s="71"/>
      <c r="JX14" s="71"/>
      <c r="JY14" s="71"/>
      <c r="JZ14" s="71"/>
      <c r="KA14" s="71"/>
      <c r="KB14" s="71"/>
      <c r="KC14" s="71"/>
      <c r="KD14" s="71"/>
      <c r="KE14" s="71"/>
      <c r="KF14" s="71"/>
      <c r="KG14" s="71"/>
      <c r="KH14" s="71"/>
      <c r="KI14" s="71"/>
      <c r="KJ14" s="71"/>
      <c r="KK14" s="71"/>
      <c r="KL14" s="71"/>
      <c r="KM14" s="71"/>
      <c r="KN14" s="71"/>
      <c r="KO14" s="71"/>
      <c r="KP14" s="71"/>
      <c r="KQ14" s="71"/>
      <c r="KR14" s="71"/>
      <c r="KS14" s="71"/>
      <c r="KT14" s="71"/>
      <c r="KU14" s="71"/>
      <c r="KV14" s="71"/>
      <c r="KW14" s="71"/>
      <c r="KX14" s="71"/>
      <c r="KY14" s="71"/>
      <c r="KZ14" s="71"/>
      <c r="LA14" s="71"/>
      <c r="LB14" s="71"/>
      <c r="LC14" s="71"/>
      <c r="LD14" s="71"/>
      <c r="LE14" s="71"/>
      <c r="LF14" s="71"/>
      <c r="LG14" s="71"/>
      <c r="LH14" s="71"/>
      <c r="LI14" s="71"/>
      <c r="LJ14" s="71"/>
      <c r="LK14" s="71"/>
      <c r="LL14" s="71"/>
      <c r="LM14" s="71"/>
      <c r="LN14" s="71"/>
      <c r="LO14" s="71"/>
      <c r="LP14" s="71"/>
      <c r="LQ14" s="71"/>
      <c r="LR14" s="71"/>
      <c r="LS14" s="71"/>
      <c r="LT14" s="71"/>
      <c r="LU14" s="71"/>
      <c r="LV14" s="71"/>
      <c r="LW14" s="71"/>
      <c r="LX14" s="71"/>
      <c r="LY14" s="71"/>
      <c r="LZ14" s="71"/>
      <c r="MA14" s="71"/>
      <c r="MB14" s="71"/>
      <c r="MC14" s="71"/>
      <c r="MD14" s="71"/>
      <c r="ME14" s="71"/>
      <c r="MF14" s="71"/>
      <c r="MG14" s="71"/>
      <c r="MH14" s="71"/>
      <c r="MI14" s="71"/>
      <c r="MJ14" s="71"/>
      <c r="MK14" s="71"/>
      <c r="ML14" s="71"/>
      <c r="MM14" s="71"/>
      <c r="MN14" s="71"/>
      <c r="MO14" s="71"/>
      <c r="MP14" s="71"/>
      <c r="MQ14" s="71"/>
      <c r="MR14" s="71"/>
      <c r="MS14" s="71"/>
      <c r="MT14" s="71"/>
      <c r="MU14" s="71"/>
      <c r="MV14" s="71"/>
      <c r="MW14" s="71"/>
      <c r="MX14" s="71"/>
      <c r="MY14" s="71"/>
      <c r="MZ14" s="71"/>
      <c r="NA14" s="71"/>
      <c r="NB14" s="71"/>
      <c r="NC14" s="71"/>
      <c r="ND14" s="71"/>
      <c r="NE14" s="71"/>
      <c r="NF14" s="71"/>
      <c r="NG14" s="71"/>
      <c r="NH14" s="71"/>
      <c r="NI14" s="71"/>
      <c r="NJ14" s="71"/>
      <c r="NK14" s="71"/>
      <c r="NL14" s="71"/>
      <c r="NM14" s="71"/>
      <c r="NN14" s="71"/>
      <c r="NO14" s="71"/>
      <c r="NP14" s="71"/>
      <c r="NQ14" s="71"/>
      <c r="NR14" s="71"/>
      <c r="NS14" s="71"/>
      <c r="NT14" s="71"/>
      <c r="NU14" s="71"/>
      <c r="NV14" s="71"/>
      <c r="NW14" s="71"/>
      <c r="NX14" s="71"/>
      <c r="NY14" s="71"/>
      <c r="NZ14" s="71"/>
      <c r="OA14" s="71"/>
      <c r="OB14" s="71"/>
      <c r="OC14" s="71"/>
      <c r="OD14" s="71"/>
      <c r="OE14" s="71"/>
      <c r="OF14" s="71"/>
      <c r="OG14" s="71"/>
      <c r="OH14" s="71"/>
      <c r="OI14" s="71"/>
      <c r="OJ14" s="71"/>
      <c r="OK14" s="71"/>
      <c r="OL14" s="71"/>
      <c r="OM14" s="71"/>
      <c r="ON14" s="71"/>
      <c r="OO14" s="71"/>
      <c r="OP14" s="71"/>
      <c r="OQ14" s="71"/>
      <c r="OR14" s="71"/>
      <c r="OS14" s="71"/>
      <c r="OT14" s="71"/>
      <c r="OU14" s="71"/>
      <c r="OV14" s="71"/>
      <c r="OW14" s="71"/>
      <c r="OX14" s="71"/>
      <c r="OY14" s="71"/>
      <c r="OZ14" s="71"/>
      <c r="PA14" s="71"/>
      <c r="PB14" s="71"/>
      <c r="PC14" s="71"/>
      <c r="PD14" s="71"/>
      <c r="PE14" s="71"/>
      <c r="PF14" s="71"/>
      <c r="PG14" s="71"/>
      <c r="PH14" s="71"/>
      <c r="PI14" s="71"/>
      <c r="PJ14" s="71"/>
      <c r="PK14" s="71"/>
      <c r="PL14" s="71"/>
      <c r="PM14" s="71"/>
      <c r="PN14" s="71"/>
      <c r="PO14" s="71"/>
      <c r="PP14" s="71"/>
      <c r="PQ14" s="71"/>
      <c r="PR14" s="71"/>
      <c r="PS14" s="71"/>
      <c r="PT14" s="71"/>
      <c r="PU14" s="71"/>
      <c r="PV14" s="71"/>
      <c r="PW14" s="71"/>
      <c r="PX14" s="71"/>
      <c r="PY14" s="71"/>
      <c r="PZ14" s="71"/>
      <c r="QA14" s="71"/>
      <c r="QB14" s="71"/>
      <c r="QC14" s="71"/>
      <c r="QD14" s="71"/>
      <c r="QE14" s="71"/>
      <c r="QF14" s="71"/>
      <c r="QG14" s="71"/>
      <c r="QH14" s="71"/>
      <c r="QI14" s="71"/>
      <c r="QJ14" s="71"/>
      <c r="QK14" s="71"/>
      <c r="QL14" s="71"/>
      <c r="QM14" s="71"/>
      <c r="QN14" s="71"/>
      <c r="QO14" s="71"/>
      <c r="QP14" s="71"/>
      <c r="QQ14" s="71"/>
      <c r="QR14" s="71"/>
      <c r="QS14" s="71"/>
      <c r="QT14" s="71"/>
      <c r="QU14" s="71"/>
      <c r="QV14" s="71"/>
      <c r="QW14" s="71"/>
      <c r="QX14" s="71"/>
      <c r="QY14" s="71"/>
      <c r="QZ14" s="71"/>
      <c r="RA14" s="71"/>
      <c r="RB14" s="71"/>
      <c r="RC14" s="71"/>
      <c r="RD14" s="71"/>
      <c r="RE14" s="71"/>
      <c r="RF14" s="71"/>
      <c r="RG14" s="71"/>
      <c r="RH14" s="71"/>
      <c r="RI14" s="71"/>
      <c r="RJ14" s="71"/>
      <c r="RK14" s="71"/>
      <c r="RL14" s="71"/>
      <c r="RM14" s="71"/>
      <c r="RN14" s="71"/>
      <c r="RO14" s="71"/>
      <c r="RP14" s="71"/>
      <c r="RQ14" s="71"/>
      <c r="RR14" s="71"/>
      <c r="RS14" s="71"/>
      <c r="RT14" s="71"/>
      <c r="RU14" s="71"/>
      <c r="RV14" s="71"/>
      <c r="RW14" s="71"/>
      <c r="RX14" s="71"/>
      <c r="RY14" s="71"/>
      <c r="RZ14" s="71"/>
      <c r="SA14" s="71"/>
      <c r="SB14" s="71"/>
      <c r="SC14" s="71"/>
      <c r="SD14" s="71"/>
      <c r="SE14" s="71"/>
      <c r="SF14" s="71"/>
      <c r="SG14" s="71"/>
      <c r="SH14" s="71"/>
      <c r="SI14" s="71"/>
      <c r="SJ14" s="71"/>
      <c r="SK14" s="71"/>
      <c r="SL14" s="71"/>
      <c r="SM14" s="71"/>
      <c r="SN14" s="71"/>
      <c r="SO14" s="71"/>
      <c r="SP14" s="71"/>
      <c r="SQ14" s="71"/>
      <c r="SR14" s="71"/>
      <c r="SS14" s="71"/>
      <c r="ST14" s="71"/>
      <c r="SU14" s="71"/>
      <c r="SV14" s="71"/>
      <c r="SW14" s="71"/>
      <c r="SX14" s="71"/>
      <c r="SY14" s="71"/>
      <c r="SZ14" s="71"/>
      <c r="TA14" s="71"/>
      <c r="TB14" s="71"/>
      <c r="TC14" s="71"/>
      <c r="TD14" s="71"/>
      <c r="TE14" s="71"/>
      <c r="TF14" s="71"/>
      <c r="TG14" s="71"/>
      <c r="TH14" s="71"/>
      <c r="TI14" s="71"/>
      <c r="TJ14" s="71"/>
      <c r="TK14" s="71"/>
      <c r="TL14" s="71"/>
      <c r="TM14" s="71"/>
      <c r="TN14" s="71"/>
      <c r="TO14" s="71"/>
      <c r="TP14" s="71"/>
      <c r="TQ14" s="71"/>
      <c r="TR14" s="71"/>
      <c r="TS14" s="71"/>
      <c r="TT14" s="71"/>
      <c r="TU14" s="71"/>
      <c r="TV14" s="71"/>
      <c r="TW14" s="71"/>
      <c r="TX14" s="71"/>
      <c r="TY14" s="71"/>
      <c r="TZ14" s="71"/>
      <c r="UA14" s="71"/>
      <c r="UB14" s="71"/>
      <c r="UC14" s="71"/>
      <c r="UD14" s="71"/>
      <c r="UE14" s="71"/>
      <c r="UF14" s="71"/>
      <c r="UG14" s="71"/>
      <c r="UH14" s="71"/>
      <c r="UI14" s="71"/>
      <c r="UJ14" s="71"/>
      <c r="UK14" s="71"/>
      <c r="UL14" s="71"/>
      <c r="UM14" s="71"/>
      <c r="UN14" s="71"/>
      <c r="UO14" s="71"/>
      <c r="UP14" s="71"/>
      <c r="UQ14" s="71"/>
      <c r="UR14" s="71"/>
      <c r="US14" s="71"/>
      <c r="UT14" s="71"/>
      <c r="UU14" s="71"/>
      <c r="UV14" s="71"/>
      <c r="UW14" s="71"/>
      <c r="UX14" s="71"/>
      <c r="UY14" s="71"/>
      <c r="UZ14" s="71"/>
      <c r="VA14" s="71"/>
      <c r="VB14" s="71"/>
      <c r="VC14" s="71"/>
      <c r="VD14" s="71"/>
      <c r="VE14" s="71"/>
      <c r="VF14" s="71"/>
      <c r="VG14" s="71"/>
      <c r="VH14" s="71"/>
      <c r="VI14" s="71"/>
      <c r="VJ14" s="71"/>
      <c r="VK14" s="71"/>
      <c r="VL14" s="71"/>
      <c r="VM14" s="71"/>
      <c r="VN14" s="71"/>
      <c r="VO14" s="71"/>
      <c r="VP14" s="71"/>
      <c r="VQ14" s="71"/>
      <c r="VR14" s="71"/>
      <c r="VS14" s="71"/>
      <c r="VT14" s="71"/>
      <c r="VU14" s="71"/>
      <c r="VV14" s="71"/>
      <c r="VW14" s="71"/>
      <c r="VX14" s="71"/>
      <c r="VY14" s="71"/>
      <c r="VZ14" s="71"/>
      <c r="WA14" s="71"/>
      <c r="WB14" s="71"/>
      <c r="WC14" s="71"/>
      <c r="WD14" s="71"/>
      <c r="WE14" s="71"/>
      <c r="WF14" s="71"/>
      <c r="WG14" s="71"/>
      <c r="WH14" s="71"/>
      <c r="WI14" s="71"/>
      <c r="WJ14" s="71"/>
      <c r="WK14" s="71"/>
      <c r="WL14" s="71"/>
      <c r="WM14" s="71"/>
      <c r="WN14" s="71"/>
      <c r="WO14" s="71"/>
      <c r="WP14" s="71"/>
      <c r="WQ14" s="71"/>
      <c r="WR14" s="71"/>
      <c r="WS14" s="71"/>
      <c r="WT14" s="71"/>
      <c r="WU14" s="71"/>
      <c r="WV14" s="71"/>
      <c r="WW14" s="71"/>
      <c r="WX14" s="71"/>
      <c r="WY14" s="71"/>
      <c r="WZ14" s="71"/>
      <c r="XA14" s="71"/>
      <c r="XB14" s="71"/>
      <c r="XC14" s="71"/>
      <c r="XD14" s="71"/>
      <c r="XE14" s="71"/>
      <c r="XF14" s="71"/>
      <c r="XG14" s="71"/>
      <c r="XH14" s="71"/>
      <c r="XI14" s="71"/>
      <c r="XJ14" s="71"/>
      <c r="XK14" s="71"/>
      <c r="XL14" s="71"/>
      <c r="XM14" s="71"/>
      <c r="XN14" s="71"/>
      <c r="XO14" s="71"/>
      <c r="XP14" s="71"/>
      <c r="XQ14" s="71"/>
      <c r="XR14" s="71"/>
      <c r="XS14" s="71"/>
      <c r="XT14" s="71"/>
      <c r="XU14" s="71"/>
      <c r="XV14" s="71"/>
      <c r="XW14" s="71"/>
      <c r="XX14" s="71"/>
      <c r="XY14" s="71"/>
      <c r="XZ14" s="71"/>
      <c r="YA14" s="71"/>
      <c r="YB14" s="71"/>
      <c r="YC14" s="71"/>
      <c r="YD14" s="71"/>
      <c r="YE14" s="71"/>
      <c r="YF14" s="71"/>
      <c r="YG14" s="71"/>
      <c r="YH14" s="71"/>
      <c r="YI14" s="71"/>
      <c r="YJ14" s="71"/>
      <c r="YK14" s="71"/>
      <c r="YL14" s="71"/>
      <c r="YM14" s="71"/>
      <c r="YN14" s="71"/>
      <c r="YO14" s="71"/>
      <c r="YP14" s="71"/>
      <c r="YQ14" s="71"/>
      <c r="YR14" s="71"/>
      <c r="YS14" s="71"/>
      <c r="YT14" s="71"/>
      <c r="YU14" s="71"/>
      <c r="YV14" s="71"/>
      <c r="YW14" s="71"/>
      <c r="YX14" s="71"/>
      <c r="YY14" s="71"/>
      <c r="YZ14" s="71"/>
      <c r="ZA14" s="71"/>
      <c r="ZB14" s="71"/>
      <c r="ZC14" s="71"/>
      <c r="ZD14" s="71"/>
      <c r="ZE14" s="71"/>
      <c r="ZF14" s="71"/>
      <c r="ZG14" s="71"/>
      <c r="ZH14" s="71"/>
      <c r="ZI14" s="71"/>
      <c r="ZJ14" s="71"/>
      <c r="ZK14" s="71"/>
      <c r="ZL14" s="71"/>
      <c r="ZM14" s="71"/>
      <c r="ZN14" s="71"/>
      <c r="ZO14" s="71"/>
      <c r="ZP14" s="71"/>
      <c r="ZQ14" s="71"/>
      <c r="ZR14" s="71"/>
      <c r="ZS14" s="71"/>
      <c r="ZT14" s="71"/>
      <c r="ZU14" s="71"/>
      <c r="ZV14" s="71"/>
      <c r="ZW14" s="71"/>
      <c r="ZX14" s="71"/>
      <c r="ZY14" s="71"/>
      <c r="ZZ14" s="71"/>
      <c r="AAA14" s="71"/>
      <c r="AAB14" s="71"/>
      <c r="AAC14" s="71"/>
      <c r="AAD14" s="71"/>
      <c r="AAE14" s="71"/>
      <c r="AAF14" s="71"/>
      <c r="AAG14" s="71"/>
      <c r="AAH14" s="71"/>
      <c r="AAI14" s="71"/>
      <c r="AAJ14" s="71"/>
      <c r="AAK14" s="71"/>
      <c r="AAL14" s="71"/>
      <c r="AAM14" s="71"/>
      <c r="AAN14" s="71"/>
      <c r="AAO14" s="71"/>
      <c r="AAP14" s="71"/>
      <c r="AAQ14" s="71"/>
      <c r="AAR14" s="71"/>
      <c r="AAS14" s="71"/>
      <c r="AAT14" s="71"/>
      <c r="AAU14" s="71"/>
      <c r="AAV14" s="71"/>
      <c r="AAW14" s="71"/>
      <c r="AAX14" s="71"/>
      <c r="AAY14" s="71"/>
      <c r="AAZ14" s="71"/>
      <c r="ABA14" s="71"/>
      <c r="ABB14" s="71"/>
      <c r="ABC14" s="71"/>
      <c r="ABD14" s="71"/>
      <c r="ABE14" s="71"/>
      <c r="ABF14" s="71"/>
      <c r="ABG14" s="71"/>
      <c r="ABH14" s="71"/>
      <c r="ABI14" s="71"/>
      <c r="ABJ14" s="71"/>
      <c r="ABK14" s="71"/>
      <c r="ABL14" s="71"/>
      <c r="ABM14" s="71"/>
      <c r="ABN14" s="71"/>
      <c r="ABO14" s="71"/>
      <c r="ABP14" s="71"/>
      <c r="ABQ14" s="71"/>
      <c r="ABR14" s="71"/>
      <c r="ABS14" s="71"/>
      <c r="ABT14" s="71"/>
      <c r="ABU14" s="71"/>
      <c r="ABV14" s="71"/>
      <c r="ABW14" s="71"/>
      <c r="ABX14" s="71"/>
      <c r="ABY14" s="71"/>
      <c r="ABZ14" s="71"/>
      <c r="ACA14" s="71"/>
      <c r="ACB14" s="71"/>
      <c r="ACC14" s="71"/>
      <c r="ACD14" s="71"/>
      <c r="ACE14" s="71"/>
      <c r="ACF14" s="71"/>
      <c r="ACG14" s="71"/>
      <c r="ACH14" s="71"/>
      <c r="ACI14" s="71"/>
      <c r="ACJ14" s="71"/>
      <c r="ACK14" s="71"/>
      <c r="ACL14" s="71"/>
      <c r="ACM14" s="71"/>
      <c r="ACN14" s="71"/>
      <c r="ACO14" s="71"/>
      <c r="ACP14" s="71"/>
      <c r="ACQ14" s="71"/>
      <c r="ACR14" s="71"/>
      <c r="ACS14" s="71"/>
      <c r="ACT14" s="71"/>
      <c r="ACU14" s="71"/>
      <c r="ACV14" s="71"/>
      <c r="ACW14" s="71"/>
      <c r="ACX14" s="71"/>
      <c r="ACY14" s="71"/>
      <c r="ACZ14" s="71"/>
      <c r="ADA14" s="71"/>
      <c r="ADB14" s="71"/>
      <c r="ADC14" s="71"/>
      <c r="ADD14" s="71"/>
      <c r="ADE14" s="71"/>
      <c r="ADF14" s="71"/>
      <c r="ADG14" s="71"/>
      <c r="ADH14" s="71"/>
      <c r="ADI14" s="71"/>
      <c r="ADJ14" s="71"/>
      <c r="ADK14" s="71"/>
      <c r="ADL14" s="71"/>
      <c r="ADM14" s="71"/>
      <c r="ADN14" s="71"/>
      <c r="ADO14" s="71"/>
      <c r="ADP14" s="71"/>
      <c r="ADQ14" s="71"/>
      <c r="ADR14" s="71"/>
      <c r="ADS14" s="71"/>
      <c r="ADT14" s="71"/>
      <c r="ADU14" s="71"/>
      <c r="ADV14" s="71"/>
      <c r="ADW14" s="71"/>
      <c r="ADX14" s="71"/>
      <c r="ADY14" s="71"/>
      <c r="ADZ14" s="71"/>
      <c r="AEA14" s="71"/>
      <c r="AEB14" s="71"/>
      <c r="AEC14" s="71"/>
      <c r="AED14" s="71"/>
      <c r="AEE14" s="71"/>
      <c r="AEF14" s="71"/>
      <c r="AEG14" s="71"/>
      <c r="AEH14" s="71"/>
      <c r="AEI14" s="71"/>
      <c r="AEJ14" s="71"/>
      <c r="AEK14" s="71"/>
      <c r="AEL14" s="71"/>
      <c r="AEM14" s="71"/>
      <c r="AEN14" s="71"/>
      <c r="AEO14" s="71"/>
      <c r="AEP14" s="71"/>
      <c r="AEQ14" s="71"/>
      <c r="AER14" s="71"/>
      <c r="AES14" s="71"/>
      <c r="AET14" s="71"/>
      <c r="AEU14" s="71"/>
      <c r="AEV14" s="71"/>
      <c r="AEW14" s="71"/>
      <c r="AEX14" s="71"/>
      <c r="AEY14" s="71"/>
      <c r="AEZ14" s="71"/>
      <c r="AFA14" s="71"/>
      <c r="AFB14" s="71"/>
      <c r="AFC14" s="71"/>
      <c r="AFD14" s="71"/>
      <c r="AFE14" s="71"/>
      <c r="AFF14" s="71"/>
      <c r="AFG14" s="71"/>
      <c r="AFH14" s="71"/>
      <c r="AFI14" s="71"/>
      <c r="AFJ14" s="71"/>
      <c r="AFK14" s="71"/>
      <c r="AFL14" s="71"/>
      <c r="AFM14" s="71"/>
      <c r="AFN14" s="71"/>
      <c r="AFO14" s="71"/>
      <c r="AFP14" s="71"/>
      <c r="AFQ14" s="71"/>
      <c r="AFR14" s="71"/>
      <c r="AFS14" s="71"/>
      <c r="AFT14" s="71"/>
      <c r="AFU14" s="71"/>
      <c r="AFV14" s="71"/>
      <c r="AFW14" s="71"/>
      <c r="AFX14" s="71"/>
      <c r="AFY14" s="71"/>
      <c r="AFZ14" s="71"/>
      <c r="AGA14" s="71"/>
      <c r="AGB14" s="71"/>
      <c r="AGC14" s="71"/>
      <c r="AGD14" s="71"/>
      <c r="AGE14" s="71"/>
      <c r="AGF14" s="71"/>
      <c r="AGG14" s="71"/>
      <c r="AGH14" s="71"/>
      <c r="AGI14" s="71"/>
      <c r="AGJ14" s="71"/>
      <c r="AGK14" s="71"/>
      <c r="AGL14" s="71"/>
      <c r="AGM14" s="71"/>
      <c r="AGN14" s="71"/>
      <c r="AGO14" s="71"/>
      <c r="AGP14" s="71"/>
      <c r="AGQ14" s="71"/>
      <c r="AGR14" s="71"/>
      <c r="AGS14" s="71"/>
      <c r="AGT14" s="71"/>
      <c r="AGU14" s="71"/>
      <c r="AGV14" s="71"/>
      <c r="AGW14" s="71"/>
      <c r="AGX14" s="71"/>
      <c r="AGY14" s="71"/>
      <c r="AGZ14" s="71"/>
      <c r="AHA14" s="71"/>
      <c r="AHB14" s="71"/>
      <c r="AHC14" s="71"/>
      <c r="AHD14" s="71"/>
      <c r="AHE14" s="71"/>
      <c r="AHF14" s="71"/>
      <c r="AHG14" s="71"/>
      <c r="AHH14" s="71"/>
      <c r="AHI14" s="71"/>
      <c r="AHJ14" s="71"/>
      <c r="AHK14" s="71"/>
      <c r="AHL14" s="71"/>
      <c r="AHM14" s="71"/>
      <c r="AHN14" s="71"/>
      <c r="AHO14" s="71"/>
      <c r="AHP14" s="71"/>
      <c r="AHQ14" s="71"/>
      <c r="AHR14" s="71"/>
      <c r="AHS14" s="71"/>
      <c r="AHT14" s="71"/>
      <c r="AHU14" s="71"/>
      <c r="AHV14" s="71"/>
      <c r="AHW14" s="71"/>
      <c r="AHX14" s="71"/>
      <c r="AHY14" s="71"/>
      <c r="AHZ14" s="71"/>
      <c r="AIA14" s="71"/>
      <c r="AIB14" s="71"/>
      <c r="AIC14" s="71"/>
      <c r="AID14" s="71"/>
      <c r="AIE14" s="71"/>
      <c r="AIF14" s="71"/>
      <c r="AIG14" s="71"/>
      <c r="AIH14" s="71"/>
      <c r="AII14" s="71"/>
      <c r="AIJ14" s="71"/>
      <c r="AIK14" s="71"/>
      <c r="AIL14" s="71"/>
      <c r="AIM14" s="71"/>
      <c r="AIN14" s="71"/>
      <c r="AIO14" s="71"/>
      <c r="AIP14" s="71"/>
      <c r="AIQ14" s="71"/>
      <c r="AIR14" s="71"/>
      <c r="AIS14" s="71"/>
      <c r="AIT14" s="71"/>
      <c r="AIU14" s="71"/>
      <c r="AIV14" s="71"/>
      <c r="AIW14" s="71"/>
      <c r="AIX14" s="71"/>
      <c r="AIY14" s="71"/>
      <c r="AIZ14" s="71"/>
      <c r="AJA14" s="71"/>
      <c r="AJB14" s="71"/>
      <c r="AJC14" s="71"/>
      <c r="AJD14" s="71"/>
      <c r="AJE14" s="71"/>
      <c r="AJF14" s="71"/>
      <c r="AJG14" s="71"/>
      <c r="AJH14" s="71"/>
      <c r="AJI14" s="71"/>
      <c r="AJJ14" s="71"/>
      <c r="AJK14" s="71"/>
      <c r="AJL14" s="71"/>
      <c r="AJM14" s="71"/>
      <c r="AJN14" s="71"/>
      <c r="AJO14" s="71"/>
      <c r="AJP14" s="71"/>
      <c r="AJQ14" s="71"/>
      <c r="AJR14" s="71"/>
      <c r="AJS14" s="71"/>
      <c r="AJT14" s="71"/>
      <c r="AJU14" s="71"/>
      <c r="AJV14" s="71"/>
      <c r="AJW14" s="71"/>
      <c r="AJX14" s="71"/>
      <c r="AJY14" s="71"/>
      <c r="AJZ14" s="71"/>
      <c r="AKA14" s="71"/>
      <c r="AKB14" s="71"/>
      <c r="AKC14" s="71"/>
      <c r="AKD14" s="71"/>
      <c r="AKE14" s="71"/>
      <c r="AKF14" s="71"/>
      <c r="AKG14" s="71"/>
      <c r="AKH14" s="71"/>
      <c r="AKI14" s="71"/>
      <c r="AKJ14" s="71"/>
      <c r="AKK14" s="71"/>
      <c r="AKL14" s="71"/>
      <c r="AKM14" s="71"/>
      <c r="AKN14" s="71"/>
      <c r="AKO14" s="71"/>
      <c r="AKP14" s="71"/>
      <c r="AKQ14" s="71"/>
      <c r="AKR14" s="71"/>
      <c r="AKS14" s="71"/>
      <c r="AKT14" s="71"/>
      <c r="AKU14" s="71"/>
      <c r="AKV14" s="71"/>
      <c r="AKW14" s="71"/>
      <c r="AKX14" s="71"/>
      <c r="AKY14" s="71"/>
      <c r="AKZ14" s="71"/>
      <c r="ALA14" s="71"/>
      <c r="ALB14" s="71"/>
      <c r="ALC14" s="71"/>
      <c r="ALD14" s="71"/>
      <c r="ALE14" s="71"/>
      <c r="ALF14" s="71"/>
      <c r="ALG14" s="71"/>
      <c r="ALH14" s="71"/>
      <c r="ALI14" s="71"/>
      <c r="ALJ14" s="71"/>
      <c r="ALK14" s="71"/>
      <c r="ALL14" s="71"/>
      <c r="ALM14" s="71"/>
      <c r="ALN14" s="71"/>
      <c r="ALO14" s="71"/>
      <c r="ALP14" s="71"/>
      <c r="ALQ14" s="71"/>
      <c r="ALR14" s="71"/>
      <c r="ALS14" s="71"/>
      <c r="ALT14" s="71"/>
      <c r="ALU14" s="71"/>
      <c r="ALV14" s="71"/>
      <c r="ALW14" s="71"/>
      <c r="ALX14" s="71"/>
      <c r="ALY14" s="71"/>
      <c r="ALZ14" s="71"/>
      <c r="AMA14" s="71"/>
      <c r="AMB14" s="71"/>
      <c r="AMC14" s="71"/>
      <c r="AMD14" s="71"/>
      <c r="AME14" s="71"/>
      <c r="AMF14" s="71"/>
      <c r="AMG14" s="71"/>
      <c r="AMH14" s="71"/>
      <c r="AMI14" s="71"/>
      <c r="AMJ14" s="71"/>
      <c r="AMK14" s="71"/>
    </row>
    <row r="15" spans="1:1025" s="72" customFormat="1" x14ac:dyDescent="0.25">
      <c r="A15" s="69">
        <v>13</v>
      </c>
      <c r="B15" s="69" t="s">
        <v>465</v>
      </c>
      <c r="C15" s="69" t="s">
        <v>427</v>
      </c>
      <c r="D15" s="69" t="s">
        <v>466</v>
      </c>
      <c r="E15" s="70" t="s">
        <v>443</v>
      </c>
      <c r="F15" s="73" t="s">
        <v>467</v>
      </c>
      <c r="G15" s="70" t="s">
        <v>436</v>
      </c>
      <c r="H15" s="70" t="s">
        <v>437</v>
      </c>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71"/>
      <c r="MX15" s="71"/>
      <c r="MY15" s="71"/>
      <c r="MZ15" s="71"/>
      <c r="NA15" s="71"/>
      <c r="NB15" s="71"/>
      <c r="NC15" s="71"/>
      <c r="ND15" s="71"/>
      <c r="NE15" s="71"/>
      <c r="NF15" s="71"/>
      <c r="NG15" s="71"/>
      <c r="NH15" s="71"/>
      <c r="NI15" s="71"/>
      <c r="NJ15" s="71"/>
      <c r="NK15" s="71"/>
      <c r="NL15" s="71"/>
      <c r="NM15" s="71"/>
      <c r="NN15" s="71"/>
      <c r="NO15" s="71"/>
      <c r="NP15" s="71"/>
      <c r="NQ15" s="71"/>
      <c r="NR15" s="71"/>
      <c r="NS15" s="71"/>
      <c r="NT15" s="71"/>
      <c r="NU15" s="71"/>
      <c r="NV15" s="71"/>
      <c r="NW15" s="71"/>
      <c r="NX15" s="71"/>
      <c r="NY15" s="71"/>
      <c r="NZ15" s="71"/>
      <c r="OA15" s="71"/>
      <c r="OB15" s="71"/>
      <c r="OC15" s="71"/>
      <c r="OD15" s="71"/>
      <c r="OE15" s="71"/>
      <c r="OF15" s="71"/>
      <c r="OG15" s="71"/>
      <c r="OH15" s="71"/>
      <c r="OI15" s="71"/>
      <c r="OJ15" s="71"/>
      <c r="OK15" s="71"/>
      <c r="OL15" s="71"/>
      <c r="OM15" s="71"/>
      <c r="ON15" s="71"/>
      <c r="OO15" s="71"/>
      <c r="OP15" s="71"/>
      <c r="OQ15" s="71"/>
      <c r="OR15" s="71"/>
      <c r="OS15" s="71"/>
      <c r="OT15" s="71"/>
      <c r="OU15" s="71"/>
      <c r="OV15" s="71"/>
      <c r="OW15" s="71"/>
      <c r="OX15" s="71"/>
      <c r="OY15" s="71"/>
      <c r="OZ15" s="71"/>
      <c r="PA15" s="71"/>
      <c r="PB15" s="71"/>
      <c r="PC15" s="71"/>
      <c r="PD15" s="71"/>
      <c r="PE15" s="71"/>
      <c r="PF15" s="71"/>
      <c r="PG15" s="71"/>
      <c r="PH15" s="71"/>
      <c r="PI15" s="71"/>
      <c r="PJ15" s="71"/>
      <c r="PK15" s="71"/>
      <c r="PL15" s="71"/>
      <c r="PM15" s="71"/>
      <c r="PN15" s="71"/>
      <c r="PO15" s="71"/>
      <c r="PP15" s="71"/>
      <c r="PQ15" s="71"/>
      <c r="PR15" s="71"/>
      <c r="PS15" s="71"/>
      <c r="PT15" s="71"/>
      <c r="PU15" s="71"/>
      <c r="PV15" s="71"/>
      <c r="PW15" s="71"/>
      <c r="PX15" s="71"/>
      <c r="PY15" s="71"/>
      <c r="PZ15" s="71"/>
      <c r="QA15" s="71"/>
      <c r="QB15" s="71"/>
      <c r="QC15" s="71"/>
      <c r="QD15" s="71"/>
      <c r="QE15" s="71"/>
      <c r="QF15" s="71"/>
      <c r="QG15" s="71"/>
      <c r="QH15" s="71"/>
      <c r="QI15" s="71"/>
      <c r="QJ15" s="71"/>
      <c r="QK15" s="71"/>
      <c r="QL15" s="71"/>
      <c r="QM15" s="71"/>
      <c r="QN15" s="71"/>
      <c r="QO15" s="71"/>
      <c r="QP15" s="71"/>
      <c r="QQ15" s="71"/>
      <c r="QR15" s="71"/>
      <c r="QS15" s="71"/>
      <c r="QT15" s="71"/>
      <c r="QU15" s="71"/>
      <c r="QV15" s="71"/>
      <c r="QW15" s="71"/>
      <c r="QX15" s="71"/>
      <c r="QY15" s="71"/>
      <c r="QZ15" s="71"/>
      <c r="RA15" s="71"/>
      <c r="RB15" s="71"/>
      <c r="RC15" s="71"/>
      <c r="RD15" s="71"/>
      <c r="RE15" s="71"/>
      <c r="RF15" s="71"/>
      <c r="RG15" s="71"/>
      <c r="RH15" s="71"/>
      <c r="RI15" s="71"/>
      <c r="RJ15" s="71"/>
      <c r="RK15" s="71"/>
      <c r="RL15" s="71"/>
      <c r="RM15" s="71"/>
      <c r="RN15" s="71"/>
      <c r="RO15" s="71"/>
      <c r="RP15" s="71"/>
      <c r="RQ15" s="71"/>
      <c r="RR15" s="71"/>
      <c r="RS15" s="71"/>
      <c r="RT15" s="71"/>
      <c r="RU15" s="71"/>
      <c r="RV15" s="71"/>
      <c r="RW15" s="71"/>
      <c r="RX15" s="71"/>
      <c r="RY15" s="71"/>
      <c r="RZ15" s="71"/>
      <c r="SA15" s="71"/>
      <c r="SB15" s="71"/>
      <c r="SC15" s="71"/>
      <c r="SD15" s="71"/>
      <c r="SE15" s="71"/>
      <c r="SF15" s="71"/>
      <c r="SG15" s="71"/>
      <c r="SH15" s="71"/>
      <c r="SI15" s="71"/>
      <c r="SJ15" s="71"/>
      <c r="SK15" s="71"/>
      <c r="SL15" s="71"/>
      <c r="SM15" s="71"/>
      <c r="SN15" s="71"/>
      <c r="SO15" s="71"/>
      <c r="SP15" s="71"/>
      <c r="SQ15" s="71"/>
      <c r="SR15" s="71"/>
      <c r="SS15" s="71"/>
      <c r="ST15" s="71"/>
      <c r="SU15" s="71"/>
      <c r="SV15" s="71"/>
      <c r="SW15" s="71"/>
      <c r="SX15" s="71"/>
      <c r="SY15" s="71"/>
      <c r="SZ15" s="71"/>
      <c r="TA15" s="71"/>
      <c r="TB15" s="71"/>
      <c r="TC15" s="71"/>
      <c r="TD15" s="71"/>
      <c r="TE15" s="71"/>
      <c r="TF15" s="71"/>
      <c r="TG15" s="71"/>
      <c r="TH15" s="71"/>
      <c r="TI15" s="71"/>
      <c r="TJ15" s="71"/>
      <c r="TK15" s="71"/>
      <c r="TL15" s="71"/>
      <c r="TM15" s="71"/>
      <c r="TN15" s="71"/>
      <c r="TO15" s="71"/>
      <c r="TP15" s="71"/>
      <c r="TQ15" s="71"/>
      <c r="TR15" s="71"/>
      <c r="TS15" s="71"/>
      <c r="TT15" s="71"/>
      <c r="TU15" s="71"/>
      <c r="TV15" s="71"/>
      <c r="TW15" s="71"/>
      <c r="TX15" s="71"/>
      <c r="TY15" s="71"/>
      <c r="TZ15" s="71"/>
      <c r="UA15" s="71"/>
      <c r="UB15" s="71"/>
      <c r="UC15" s="71"/>
      <c r="UD15" s="71"/>
      <c r="UE15" s="71"/>
      <c r="UF15" s="71"/>
      <c r="UG15" s="71"/>
      <c r="UH15" s="71"/>
      <c r="UI15" s="71"/>
      <c r="UJ15" s="71"/>
      <c r="UK15" s="71"/>
      <c r="UL15" s="71"/>
      <c r="UM15" s="71"/>
      <c r="UN15" s="71"/>
      <c r="UO15" s="71"/>
      <c r="UP15" s="71"/>
      <c r="UQ15" s="71"/>
      <c r="UR15" s="71"/>
      <c r="US15" s="71"/>
      <c r="UT15" s="71"/>
      <c r="UU15" s="71"/>
      <c r="UV15" s="71"/>
      <c r="UW15" s="71"/>
      <c r="UX15" s="71"/>
      <c r="UY15" s="71"/>
      <c r="UZ15" s="71"/>
      <c r="VA15" s="71"/>
      <c r="VB15" s="71"/>
      <c r="VC15" s="71"/>
      <c r="VD15" s="71"/>
      <c r="VE15" s="71"/>
      <c r="VF15" s="71"/>
      <c r="VG15" s="71"/>
      <c r="VH15" s="71"/>
      <c r="VI15" s="71"/>
      <c r="VJ15" s="71"/>
      <c r="VK15" s="71"/>
      <c r="VL15" s="71"/>
      <c r="VM15" s="71"/>
      <c r="VN15" s="71"/>
      <c r="VO15" s="71"/>
      <c r="VP15" s="71"/>
      <c r="VQ15" s="71"/>
      <c r="VR15" s="71"/>
      <c r="VS15" s="71"/>
      <c r="VT15" s="71"/>
      <c r="VU15" s="71"/>
      <c r="VV15" s="71"/>
      <c r="VW15" s="71"/>
      <c r="VX15" s="71"/>
      <c r="VY15" s="71"/>
      <c r="VZ15" s="71"/>
      <c r="WA15" s="71"/>
      <c r="WB15" s="71"/>
      <c r="WC15" s="71"/>
      <c r="WD15" s="71"/>
      <c r="WE15" s="71"/>
      <c r="WF15" s="71"/>
      <c r="WG15" s="71"/>
      <c r="WH15" s="71"/>
      <c r="WI15" s="71"/>
      <c r="WJ15" s="71"/>
      <c r="WK15" s="71"/>
      <c r="WL15" s="71"/>
      <c r="WM15" s="71"/>
      <c r="WN15" s="71"/>
      <c r="WO15" s="71"/>
      <c r="WP15" s="71"/>
      <c r="WQ15" s="71"/>
      <c r="WR15" s="71"/>
      <c r="WS15" s="71"/>
      <c r="WT15" s="71"/>
      <c r="WU15" s="71"/>
      <c r="WV15" s="71"/>
      <c r="WW15" s="71"/>
      <c r="WX15" s="71"/>
      <c r="WY15" s="71"/>
      <c r="WZ15" s="71"/>
      <c r="XA15" s="71"/>
      <c r="XB15" s="71"/>
      <c r="XC15" s="71"/>
      <c r="XD15" s="71"/>
      <c r="XE15" s="71"/>
      <c r="XF15" s="71"/>
      <c r="XG15" s="71"/>
      <c r="XH15" s="71"/>
      <c r="XI15" s="71"/>
      <c r="XJ15" s="71"/>
      <c r="XK15" s="71"/>
      <c r="XL15" s="71"/>
      <c r="XM15" s="71"/>
      <c r="XN15" s="71"/>
      <c r="XO15" s="71"/>
      <c r="XP15" s="71"/>
      <c r="XQ15" s="71"/>
      <c r="XR15" s="71"/>
      <c r="XS15" s="71"/>
      <c r="XT15" s="71"/>
      <c r="XU15" s="71"/>
      <c r="XV15" s="71"/>
      <c r="XW15" s="71"/>
      <c r="XX15" s="71"/>
      <c r="XY15" s="71"/>
      <c r="XZ15" s="71"/>
      <c r="YA15" s="71"/>
      <c r="YB15" s="71"/>
      <c r="YC15" s="71"/>
      <c r="YD15" s="71"/>
      <c r="YE15" s="71"/>
      <c r="YF15" s="71"/>
      <c r="YG15" s="71"/>
      <c r="YH15" s="71"/>
      <c r="YI15" s="71"/>
      <c r="YJ15" s="71"/>
      <c r="YK15" s="71"/>
      <c r="YL15" s="71"/>
      <c r="YM15" s="71"/>
      <c r="YN15" s="71"/>
      <c r="YO15" s="71"/>
      <c r="YP15" s="71"/>
      <c r="YQ15" s="71"/>
      <c r="YR15" s="71"/>
      <c r="YS15" s="71"/>
      <c r="YT15" s="71"/>
      <c r="YU15" s="71"/>
      <c r="YV15" s="71"/>
      <c r="YW15" s="71"/>
      <c r="YX15" s="71"/>
      <c r="YY15" s="71"/>
      <c r="YZ15" s="71"/>
      <c r="ZA15" s="71"/>
      <c r="ZB15" s="71"/>
      <c r="ZC15" s="71"/>
      <c r="ZD15" s="71"/>
      <c r="ZE15" s="71"/>
      <c r="ZF15" s="71"/>
      <c r="ZG15" s="71"/>
      <c r="ZH15" s="71"/>
      <c r="ZI15" s="71"/>
      <c r="ZJ15" s="71"/>
      <c r="ZK15" s="71"/>
      <c r="ZL15" s="71"/>
      <c r="ZM15" s="71"/>
      <c r="ZN15" s="71"/>
      <c r="ZO15" s="71"/>
      <c r="ZP15" s="71"/>
      <c r="ZQ15" s="71"/>
      <c r="ZR15" s="71"/>
      <c r="ZS15" s="71"/>
      <c r="ZT15" s="71"/>
      <c r="ZU15" s="71"/>
      <c r="ZV15" s="71"/>
      <c r="ZW15" s="71"/>
      <c r="ZX15" s="71"/>
      <c r="ZY15" s="71"/>
      <c r="ZZ15" s="71"/>
      <c r="AAA15" s="71"/>
      <c r="AAB15" s="71"/>
      <c r="AAC15" s="71"/>
      <c r="AAD15" s="71"/>
      <c r="AAE15" s="71"/>
      <c r="AAF15" s="71"/>
      <c r="AAG15" s="71"/>
      <c r="AAH15" s="71"/>
      <c r="AAI15" s="71"/>
      <c r="AAJ15" s="71"/>
      <c r="AAK15" s="71"/>
      <c r="AAL15" s="71"/>
      <c r="AAM15" s="71"/>
      <c r="AAN15" s="71"/>
      <c r="AAO15" s="71"/>
      <c r="AAP15" s="71"/>
      <c r="AAQ15" s="71"/>
      <c r="AAR15" s="71"/>
      <c r="AAS15" s="71"/>
      <c r="AAT15" s="71"/>
      <c r="AAU15" s="71"/>
      <c r="AAV15" s="71"/>
      <c r="AAW15" s="71"/>
      <c r="AAX15" s="71"/>
      <c r="AAY15" s="71"/>
      <c r="AAZ15" s="71"/>
      <c r="ABA15" s="71"/>
      <c r="ABB15" s="71"/>
      <c r="ABC15" s="71"/>
      <c r="ABD15" s="71"/>
      <c r="ABE15" s="71"/>
      <c r="ABF15" s="71"/>
      <c r="ABG15" s="71"/>
      <c r="ABH15" s="71"/>
      <c r="ABI15" s="71"/>
      <c r="ABJ15" s="71"/>
      <c r="ABK15" s="71"/>
      <c r="ABL15" s="71"/>
      <c r="ABM15" s="71"/>
      <c r="ABN15" s="71"/>
      <c r="ABO15" s="71"/>
      <c r="ABP15" s="71"/>
      <c r="ABQ15" s="71"/>
      <c r="ABR15" s="71"/>
      <c r="ABS15" s="71"/>
      <c r="ABT15" s="71"/>
      <c r="ABU15" s="71"/>
      <c r="ABV15" s="71"/>
      <c r="ABW15" s="71"/>
      <c r="ABX15" s="71"/>
      <c r="ABY15" s="71"/>
      <c r="ABZ15" s="71"/>
      <c r="ACA15" s="71"/>
      <c r="ACB15" s="71"/>
      <c r="ACC15" s="71"/>
      <c r="ACD15" s="71"/>
      <c r="ACE15" s="71"/>
      <c r="ACF15" s="71"/>
      <c r="ACG15" s="71"/>
      <c r="ACH15" s="71"/>
      <c r="ACI15" s="71"/>
      <c r="ACJ15" s="71"/>
      <c r="ACK15" s="71"/>
      <c r="ACL15" s="71"/>
      <c r="ACM15" s="71"/>
      <c r="ACN15" s="71"/>
      <c r="ACO15" s="71"/>
      <c r="ACP15" s="71"/>
      <c r="ACQ15" s="71"/>
      <c r="ACR15" s="71"/>
      <c r="ACS15" s="71"/>
      <c r="ACT15" s="71"/>
      <c r="ACU15" s="71"/>
      <c r="ACV15" s="71"/>
      <c r="ACW15" s="71"/>
      <c r="ACX15" s="71"/>
      <c r="ACY15" s="71"/>
      <c r="ACZ15" s="71"/>
      <c r="ADA15" s="71"/>
      <c r="ADB15" s="71"/>
      <c r="ADC15" s="71"/>
      <c r="ADD15" s="71"/>
      <c r="ADE15" s="71"/>
      <c r="ADF15" s="71"/>
      <c r="ADG15" s="71"/>
      <c r="ADH15" s="71"/>
      <c r="ADI15" s="71"/>
      <c r="ADJ15" s="71"/>
      <c r="ADK15" s="71"/>
      <c r="ADL15" s="71"/>
      <c r="ADM15" s="71"/>
      <c r="ADN15" s="71"/>
      <c r="ADO15" s="71"/>
      <c r="ADP15" s="71"/>
      <c r="ADQ15" s="71"/>
      <c r="ADR15" s="71"/>
      <c r="ADS15" s="71"/>
      <c r="ADT15" s="71"/>
      <c r="ADU15" s="71"/>
      <c r="ADV15" s="71"/>
      <c r="ADW15" s="71"/>
      <c r="ADX15" s="71"/>
      <c r="ADY15" s="71"/>
      <c r="ADZ15" s="71"/>
      <c r="AEA15" s="71"/>
      <c r="AEB15" s="71"/>
      <c r="AEC15" s="71"/>
      <c r="AED15" s="71"/>
      <c r="AEE15" s="71"/>
      <c r="AEF15" s="71"/>
      <c r="AEG15" s="71"/>
      <c r="AEH15" s="71"/>
      <c r="AEI15" s="71"/>
      <c r="AEJ15" s="71"/>
      <c r="AEK15" s="71"/>
      <c r="AEL15" s="71"/>
      <c r="AEM15" s="71"/>
      <c r="AEN15" s="71"/>
      <c r="AEO15" s="71"/>
      <c r="AEP15" s="71"/>
      <c r="AEQ15" s="71"/>
      <c r="AER15" s="71"/>
      <c r="AES15" s="71"/>
      <c r="AET15" s="71"/>
      <c r="AEU15" s="71"/>
      <c r="AEV15" s="71"/>
      <c r="AEW15" s="71"/>
      <c r="AEX15" s="71"/>
      <c r="AEY15" s="71"/>
      <c r="AEZ15" s="71"/>
      <c r="AFA15" s="71"/>
      <c r="AFB15" s="71"/>
      <c r="AFC15" s="71"/>
      <c r="AFD15" s="71"/>
      <c r="AFE15" s="71"/>
      <c r="AFF15" s="71"/>
      <c r="AFG15" s="71"/>
      <c r="AFH15" s="71"/>
      <c r="AFI15" s="71"/>
      <c r="AFJ15" s="71"/>
      <c r="AFK15" s="71"/>
      <c r="AFL15" s="71"/>
      <c r="AFM15" s="71"/>
      <c r="AFN15" s="71"/>
      <c r="AFO15" s="71"/>
      <c r="AFP15" s="71"/>
      <c r="AFQ15" s="71"/>
      <c r="AFR15" s="71"/>
      <c r="AFS15" s="71"/>
      <c r="AFT15" s="71"/>
      <c r="AFU15" s="71"/>
      <c r="AFV15" s="71"/>
      <c r="AFW15" s="71"/>
      <c r="AFX15" s="71"/>
      <c r="AFY15" s="71"/>
      <c r="AFZ15" s="71"/>
      <c r="AGA15" s="71"/>
      <c r="AGB15" s="71"/>
      <c r="AGC15" s="71"/>
      <c r="AGD15" s="71"/>
      <c r="AGE15" s="71"/>
      <c r="AGF15" s="71"/>
      <c r="AGG15" s="71"/>
      <c r="AGH15" s="71"/>
      <c r="AGI15" s="71"/>
      <c r="AGJ15" s="71"/>
      <c r="AGK15" s="71"/>
      <c r="AGL15" s="71"/>
      <c r="AGM15" s="71"/>
      <c r="AGN15" s="71"/>
      <c r="AGO15" s="71"/>
      <c r="AGP15" s="71"/>
      <c r="AGQ15" s="71"/>
      <c r="AGR15" s="71"/>
      <c r="AGS15" s="71"/>
      <c r="AGT15" s="71"/>
      <c r="AGU15" s="71"/>
      <c r="AGV15" s="71"/>
      <c r="AGW15" s="71"/>
      <c r="AGX15" s="71"/>
      <c r="AGY15" s="71"/>
      <c r="AGZ15" s="71"/>
      <c r="AHA15" s="71"/>
      <c r="AHB15" s="71"/>
      <c r="AHC15" s="71"/>
      <c r="AHD15" s="71"/>
      <c r="AHE15" s="71"/>
      <c r="AHF15" s="71"/>
      <c r="AHG15" s="71"/>
      <c r="AHH15" s="71"/>
      <c r="AHI15" s="71"/>
      <c r="AHJ15" s="71"/>
      <c r="AHK15" s="71"/>
      <c r="AHL15" s="71"/>
      <c r="AHM15" s="71"/>
      <c r="AHN15" s="71"/>
      <c r="AHO15" s="71"/>
      <c r="AHP15" s="71"/>
      <c r="AHQ15" s="71"/>
      <c r="AHR15" s="71"/>
      <c r="AHS15" s="71"/>
      <c r="AHT15" s="71"/>
      <c r="AHU15" s="71"/>
      <c r="AHV15" s="71"/>
      <c r="AHW15" s="71"/>
      <c r="AHX15" s="71"/>
      <c r="AHY15" s="71"/>
      <c r="AHZ15" s="71"/>
      <c r="AIA15" s="71"/>
      <c r="AIB15" s="71"/>
      <c r="AIC15" s="71"/>
      <c r="AID15" s="71"/>
      <c r="AIE15" s="71"/>
      <c r="AIF15" s="71"/>
      <c r="AIG15" s="71"/>
      <c r="AIH15" s="71"/>
      <c r="AII15" s="71"/>
      <c r="AIJ15" s="71"/>
      <c r="AIK15" s="71"/>
      <c r="AIL15" s="71"/>
      <c r="AIM15" s="71"/>
      <c r="AIN15" s="71"/>
      <c r="AIO15" s="71"/>
      <c r="AIP15" s="71"/>
      <c r="AIQ15" s="71"/>
      <c r="AIR15" s="71"/>
      <c r="AIS15" s="71"/>
      <c r="AIT15" s="71"/>
      <c r="AIU15" s="71"/>
      <c r="AIV15" s="71"/>
      <c r="AIW15" s="71"/>
      <c r="AIX15" s="71"/>
      <c r="AIY15" s="71"/>
      <c r="AIZ15" s="71"/>
      <c r="AJA15" s="71"/>
      <c r="AJB15" s="71"/>
      <c r="AJC15" s="71"/>
      <c r="AJD15" s="71"/>
      <c r="AJE15" s="71"/>
      <c r="AJF15" s="71"/>
      <c r="AJG15" s="71"/>
      <c r="AJH15" s="71"/>
      <c r="AJI15" s="71"/>
      <c r="AJJ15" s="71"/>
      <c r="AJK15" s="71"/>
      <c r="AJL15" s="71"/>
      <c r="AJM15" s="71"/>
      <c r="AJN15" s="71"/>
      <c r="AJO15" s="71"/>
      <c r="AJP15" s="71"/>
      <c r="AJQ15" s="71"/>
      <c r="AJR15" s="71"/>
      <c r="AJS15" s="71"/>
      <c r="AJT15" s="71"/>
      <c r="AJU15" s="71"/>
      <c r="AJV15" s="71"/>
      <c r="AJW15" s="71"/>
      <c r="AJX15" s="71"/>
      <c r="AJY15" s="71"/>
      <c r="AJZ15" s="71"/>
      <c r="AKA15" s="71"/>
      <c r="AKB15" s="71"/>
      <c r="AKC15" s="71"/>
      <c r="AKD15" s="71"/>
      <c r="AKE15" s="71"/>
      <c r="AKF15" s="71"/>
      <c r="AKG15" s="71"/>
      <c r="AKH15" s="71"/>
      <c r="AKI15" s="71"/>
      <c r="AKJ15" s="71"/>
      <c r="AKK15" s="71"/>
      <c r="AKL15" s="71"/>
      <c r="AKM15" s="71"/>
      <c r="AKN15" s="71"/>
      <c r="AKO15" s="71"/>
      <c r="AKP15" s="71"/>
      <c r="AKQ15" s="71"/>
      <c r="AKR15" s="71"/>
      <c r="AKS15" s="71"/>
      <c r="AKT15" s="71"/>
      <c r="AKU15" s="71"/>
      <c r="AKV15" s="71"/>
      <c r="AKW15" s="71"/>
      <c r="AKX15" s="71"/>
      <c r="AKY15" s="71"/>
      <c r="AKZ15" s="71"/>
      <c r="ALA15" s="71"/>
      <c r="ALB15" s="71"/>
      <c r="ALC15" s="71"/>
      <c r="ALD15" s="71"/>
      <c r="ALE15" s="71"/>
      <c r="ALF15" s="71"/>
      <c r="ALG15" s="71"/>
      <c r="ALH15" s="71"/>
      <c r="ALI15" s="71"/>
      <c r="ALJ15" s="71"/>
      <c r="ALK15" s="71"/>
      <c r="ALL15" s="71"/>
      <c r="ALM15" s="71"/>
      <c r="ALN15" s="71"/>
      <c r="ALO15" s="71"/>
      <c r="ALP15" s="71"/>
      <c r="ALQ15" s="71"/>
      <c r="ALR15" s="71"/>
      <c r="ALS15" s="71"/>
      <c r="ALT15" s="71"/>
      <c r="ALU15" s="71"/>
      <c r="ALV15" s="71"/>
      <c r="ALW15" s="71"/>
      <c r="ALX15" s="71"/>
      <c r="ALY15" s="71"/>
      <c r="ALZ15" s="71"/>
      <c r="AMA15" s="71"/>
      <c r="AMB15" s="71"/>
      <c r="AMC15" s="71"/>
      <c r="AMD15" s="71"/>
      <c r="AME15" s="71"/>
      <c r="AMF15" s="71"/>
      <c r="AMG15" s="71"/>
      <c r="AMH15" s="71"/>
      <c r="AMI15" s="71"/>
      <c r="AMJ15" s="71"/>
      <c r="AMK15" s="71"/>
    </row>
    <row r="16" spans="1:1025" s="72" customFormat="1" ht="33.75" x14ac:dyDescent="0.25">
      <c r="A16" s="69">
        <v>14</v>
      </c>
      <c r="B16" s="69" t="s">
        <v>468</v>
      </c>
      <c r="C16" s="69" t="s">
        <v>427</v>
      </c>
      <c r="D16" s="69" t="s">
        <v>469</v>
      </c>
      <c r="E16" s="70" t="s">
        <v>443</v>
      </c>
      <c r="F16" s="73" t="s">
        <v>470</v>
      </c>
      <c r="G16" s="70" t="s">
        <v>436</v>
      </c>
      <c r="H16" s="70" t="s">
        <v>437</v>
      </c>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c r="IU16" s="71"/>
      <c r="IV16" s="71"/>
      <c r="IW16" s="71"/>
      <c r="IX16" s="71"/>
      <c r="IY16" s="71"/>
      <c r="IZ16" s="71"/>
      <c r="JA16" s="71"/>
      <c r="JB16" s="71"/>
      <c r="JC16" s="71"/>
      <c r="JD16" s="71"/>
      <c r="JE16" s="71"/>
      <c r="JF16" s="71"/>
      <c r="JG16" s="71"/>
      <c r="JH16" s="71"/>
      <c r="JI16" s="71"/>
      <c r="JJ16" s="71"/>
      <c r="JK16" s="71"/>
      <c r="JL16" s="71"/>
      <c r="JM16" s="71"/>
      <c r="JN16" s="71"/>
      <c r="JO16" s="71"/>
      <c r="JP16" s="71"/>
      <c r="JQ16" s="71"/>
      <c r="JR16" s="71"/>
      <c r="JS16" s="71"/>
      <c r="JT16" s="71"/>
      <c r="JU16" s="71"/>
      <c r="JV16" s="71"/>
      <c r="JW16" s="71"/>
      <c r="JX16" s="71"/>
      <c r="JY16" s="71"/>
      <c r="JZ16" s="71"/>
      <c r="KA16" s="71"/>
      <c r="KB16" s="71"/>
      <c r="KC16" s="71"/>
      <c r="KD16" s="71"/>
      <c r="KE16" s="71"/>
      <c r="KF16" s="71"/>
      <c r="KG16" s="71"/>
      <c r="KH16" s="71"/>
      <c r="KI16" s="71"/>
      <c r="KJ16" s="71"/>
      <c r="KK16" s="71"/>
      <c r="KL16" s="71"/>
      <c r="KM16" s="71"/>
      <c r="KN16" s="71"/>
      <c r="KO16" s="71"/>
      <c r="KP16" s="71"/>
      <c r="KQ16" s="71"/>
      <c r="KR16" s="71"/>
      <c r="KS16" s="71"/>
      <c r="KT16" s="71"/>
      <c r="KU16" s="71"/>
      <c r="KV16" s="71"/>
      <c r="KW16" s="71"/>
      <c r="KX16" s="71"/>
      <c r="KY16" s="71"/>
      <c r="KZ16" s="71"/>
      <c r="LA16" s="71"/>
      <c r="LB16" s="71"/>
      <c r="LC16" s="71"/>
      <c r="LD16" s="71"/>
      <c r="LE16" s="71"/>
      <c r="LF16" s="71"/>
      <c r="LG16" s="71"/>
      <c r="LH16" s="71"/>
      <c r="LI16" s="71"/>
      <c r="LJ16" s="71"/>
      <c r="LK16" s="71"/>
      <c r="LL16" s="71"/>
      <c r="LM16" s="71"/>
      <c r="LN16" s="71"/>
      <c r="LO16" s="71"/>
      <c r="LP16" s="71"/>
      <c r="LQ16" s="71"/>
      <c r="LR16" s="71"/>
      <c r="LS16" s="71"/>
      <c r="LT16" s="71"/>
      <c r="LU16" s="71"/>
      <c r="LV16" s="71"/>
      <c r="LW16" s="71"/>
      <c r="LX16" s="71"/>
      <c r="LY16" s="71"/>
      <c r="LZ16" s="71"/>
      <c r="MA16" s="71"/>
      <c r="MB16" s="71"/>
      <c r="MC16" s="71"/>
      <c r="MD16" s="71"/>
      <c r="ME16" s="71"/>
      <c r="MF16" s="71"/>
      <c r="MG16" s="71"/>
      <c r="MH16" s="71"/>
      <c r="MI16" s="71"/>
      <c r="MJ16" s="71"/>
      <c r="MK16" s="71"/>
      <c r="ML16" s="71"/>
      <c r="MM16" s="71"/>
      <c r="MN16" s="71"/>
      <c r="MO16" s="71"/>
      <c r="MP16" s="71"/>
      <c r="MQ16" s="71"/>
      <c r="MR16" s="71"/>
      <c r="MS16" s="71"/>
      <c r="MT16" s="71"/>
      <c r="MU16" s="71"/>
      <c r="MV16" s="71"/>
      <c r="MW16" s="71"/>
      <c r="MX16" s="71"/>
      <c r="MY16" s="71"/>
      <c r="MZ16" s="71"/>
      <c r="NA16" s="71"/>
      <c r="NB16" s="71"/>
      <c r="NC16" s="71"/>
      <c r="ND16" s="71"/>
      <c r="NE16" s="71"/>
      <c r="NF16" s="71"/>
      <c r="NG16" s="71"/>
      <c r="NH16" s="71"/>
      <c r="NI16" s="71"/>
      <c r="NJ16" s="71"/>
      <c r="NK16" s="71"/>
      <c r="NL16" s="71"/>
      <c r="NM16" s="71"/>
      <c r="NN16" s="71"/>
      <c r="NO16" s="71"/>
      <c r="NP16" s="71"/>
      <c r="NQ16" s="71"/>
      <c r="NR16" s="71"/>
      <c r="NS16" s="71"/>
      <c r="NT16" s="71"/>
      <c r="NU16" s="71"/>
      <c r="NV16" s="71"/>
      <c r="NW16" s="71"/>
      <c r="NX16" s="71"/>
      <c r="NY16" s="71"/>
      <c r="NZ16" s="71"/>
      <c r="OA16" s="71"/>
      <c r="OB16" s="71"/>
      <c r="OC16" s="71"/>
      <c r="OD16" s="71"/>
      <c r="OE16" s="71"/>
      <c r="OF16" s="71"/>
      <c r="OG16" s="71"/>
      <c r="OH16" s="71"/>
      <c r="OI16" s="71"/>
      <c r="OJ16" s="71"/>
      <c r="OK16" s="71"/>
      <c r="OL16" s="71"/>
      <c r="OM16" s="71"/>
      <c r="ON16" s="71"/>
      <c r="OO16" s="71"/>
      <c r="OP16" s="71"/>
      <c r="OQ16" s="71"/>
      <c r="OR16" s="71"/>
      <c r="OS16" s="71"/>
      <c r="OT16" s="71"/>
      <c r="OU16" s="71"/>
      <c r="OV16" s="71"/>
      <c r="OW16" s="71"/>
      <c r="OX16" s="71"/>
      <c r="OY16" s="71"/>
      <c r="OZ16" s="71"/>
      <c r="PA16" s="71"/>
      <c r="PB16" s="71"/>
      <c r="PC16" s="71"/>
      <c r="PD16" s="71"/>
      <c r="PE16" s="71"/>
      <c r="PF16" s="71"/>
      <c r="PG16" s="71"/>
      <c r="PH16" s="71"/>
      <c r="PI16" s="71"/>
      <c r="PJ16" s="71"/>
      <c r="PK16" s="71"/>
      <c r="PL16" s="71"/>
      <c r="PM16" s="71"/>
      <c r="PN16" s="71"/>
      <c r="PO16" s="71"/>
      <c r="PP16" s="71"/>
      <c r="PQ16" s="71"/>
      <c r="PR16" s="71"/>
      <c r="PS16" s="71"/>
      <c r="PT16" s="71"/>
      <c r="PU16" s="71"/>
      <c r="PV16" s="71"/>
      <c r="PW16" s="71"/>
      <c r="PX16" s="71"/>
      <c r="PY16" s="71"/>
      <c r="PZ16" s="71"/>
      <c r="QA16" s="71"/>
      <c r="QB16" s="71"/>
      <c r="QC16" s="71"/>
      <c r="QD16" s="71"/>
      <c r="QE16" s="71"/>
      <c r="QF16" s="71"/>
      <c r="QG16" s="71"/>
      <c r="QH16" s="71"/>
      <c r="QI16" s="71"/>
      <c r="QJ16" s="71"/>
      <c r="QK16" s="71"/>
      <c r="QL16" s="71"/>
      <c r="QM16" s="71"/>
      <c r="QN16" s="71"/>
      <c r="QO16" s="71"/>
      <c r="QP16" s="71"/>
      <c r="QQ16" s="71"/>
      <c r="QR16" s="71"/>
      <c r="QS16" s="71"/>
      <c r="QT16" s="71"/>
      <c r="QU16" s="71"/>
      <c r="QV16" s="71"/>
      <c r="QW16" s="71"/>
      <c r="QX16" s="71"/>
      <c r="QY16" s="71"/>
      <c r="QZ16" s="71"/>
      <c r="RA16" s="71"/>
      <c r="RB16" s="71"/>
      <c r="RC16" s="71"/>
      <c r="RD16" s="71"/>
      <c r="RE16" s="71"/>
      <c r="RF16" s="71"/>
      <c r="RG16" s="71"/>
      <c r="RH16" s="71"/>
      <c r="RI16" s="71"/>
      <c r="RJ16" s="71"/>
      <c r="RK16" s="71"/>
      <c r="RL16" s="71"/>
      <c r="RM16" s="71"/>
      <c r="RN16" s="71"/>
      <c r="RO16" s="71"/>
      <c r="RP16" s="71"/>
      <c r="RQ16" s="71"/>
      <c r="RR16" s="71"/>
      <c r="RS16" s="71"/>
      <c r="RT16" s="71"/>
      <c r="RU16" s="71"/>
      <c r="RV16" s="71"/>
      <c r="RW16" s="71"/>
      <c r="RX16" s="71"/>
      <c r="RY16" s="71"/>
      <c r="RZ16" s="71"/>
      <c r="SA16" s="71"/>
      <c r="SB16" s="71"/>
      <c r="SC16" s="71"/>
      <c r="SD16" s="71"/>
      <c r="SE16" s="71"/>
      <c r="SF16" s="71"/>
      <c r="SG16" s="71"/>
      <c r="SH16" s="71"/>
      <c r="SI16" s="71"/>
      <c r="SJ16" s="71"/>
      <c r="SK16" s="71"/>
      <c r="SL16" s="71"/>
      <c r="SM16" s="71"/>
      <c r="SN16" s="71"/>
      <c r="SO16" s="71"/>
      <c r="SP16" s="71"/>
      <c r="SQ16" s="71"/>
      <c r="SR16" s="71"/>
      <c r="SS16" s="71"/>
      <c r="ST16" s="71"/>
      <c r="SU16" s="71"/>
      <c r="SV16" s="71"/>
      <c r="SW16" s="71"/>
      <c r="SX16" s="71"/>
      <c r="SY16" s="71"/>
      <c r="SZ16" s="71"/>
      <c r="TA16" s="71"/>
      <c r="TB16" s="71"/>
      <c r="TC16" s="71"/>
      <c r="TD16" s="71"/>
      <c r="TE16" s="71"/>
      <c r="TF16" s="71"/>
      <c r="TG16" s="71"/>
      <c r="TH16" s="71"/>
      <c r="TI16" s="71"/>
      <c r="TJ16" s="71"/>
      <c r="TK16" s="71"/>
      <c r="TL16" s="71"/>
      <c r="TM16" s="71"/>
      <c r="TN16" s="71"/>
      <c r="TO16" s="71"/>
      <c r="TP16" s="71"/>
      <c r="TQ16" s="71"/>
      <c r="TR16" s="71"/>
      <c r="TS16" s="71"/>
      <c r="TT16" s="71"/>
      <c r="TU16" s="71"/>
      <c r="TV16" s="71"/>
      <c r="TW16" s="71"/>
      <c r="TX16" s="71"/>
      <c r="TY16" s="71"/>
      <c r="TZ16" s="71"/>
      <c r="UA16" s="71"/>
      <c r="UB16" s="71"/>
      <c r="UC16" s="71"/>
      <c r="UD16" s="71"/>
      <c r="UE16" s="71"/>
      <c r="UF16" s="71"/>
      <c r="UG16" s="71"/>
      <c r="UH16" s="71"/>
      <c r="UI16" s="71"/>
      <c r="UJ16" s="71"/>
      <c r="UK16" s="71"/>
      <c r="UL16" s="71"/>
      <c r="UM16" s="71"/>
      <c r="UN16" s="71"/>
      <c r="UO16" s="71"/>
      <c r="UP16" s="71"/>
      <c r="UQ16" s="71"/>
      <c r="UR16" s="71"/>
      <c r="US16" s="71"/>
      <c r="UT16" s="71"/>
      <c r="UU16" s="71"/>
      <c r="UV16" s="71"/>
      <c r="UW16" s="71"/>
      <c r="UX16" s="71"/>
      <c r="UY16" s="71"/>
      <c r="UZ16" s="71"/>
      <c r="VA16" s="71"/>
      <c r="VB16" s="71"/>
      <c r="VC16" s="71"/>
      <c r="VD16" s="71"/>
      <c r="VE16" s="71"/>
      <c r="VF16" s="71"/>
      <c r="VG16" s="71"/>
      <c r="VH16" s="71"/>
      <c r="VI16" s="71"/>
      <c r="VJ16" s="71"/>
      <c r="VK16" s="71"/>
      <c r="VL16" s="71"/>
      <c r="VM16" s="71"/>
      <c r="VN16" s="71"/>
      <c r="VO16" s="71"/>
      <c r="VP16" s="71"/>
      <c r="VQ16" s="71"/>
      <c r="VR16" s="71"/>
      <c r="VS16" s="71"/>
      <c r="VT16" s="71"/>
      <c r="VU16" s="71"/>
      <c r="VV16" s="71"/>
      <c r="VW16" s="71"/>
      <c r="VX16" s="71"/>
      <c r="VY16" s="71"/>
      <c r="VZ16" s="71"/>
      <c r="WA16" s="71"/>
      <c r="WB16" s="71"/>
      <c r="WC16" s="71"/>
      <c r="WD16" s="71"/>
      <c r="WE16" s="71"/>
      <c r="WF16" s="71"/>
      <c r="WG16" s="71"/>
      <c r="WH16" s="71"/>
      <c r="WI16" s="71"/>
      <c r="WJ16" s="71"/>
      <c r="WK16" s="71"/>
      <c r="WL16" s="71"/>
      <c r="WM16" s="71"/>
      <c r="WN16" s="71"/>
      <c r="WO16" s="71"/>
      <c r="WP16" s="71"/>
      <c r="WQ16" s="71"/>
      <c r="WR16" s="71"/>
      <c r="WS16" s="71"/>
      <c r="WT16" s="71"/>
      <c r="WU16" s="71"/>
      <c r="WV16" s="71"/>
      <c r="WW16" s="71"/>
      <c r="WX16" s="71"/>
      <c r="WY16" s="71"/>
      <c r="WZ16" s="71"/>
      <c r="XA16" s="71"/>
      <c r="XB16" s="71"/>
      <c r="XC16" s="71"/>
      <c r="XD16" s="71"/>
      <c r="XE16" s="71"/>
      <c r="XF16" s="71"/>
      <c r="XG16" s="71"/>
      <c r="XH16" s="71"/>
      <c r="XI16" s="71"/>
      <c r="XJ16" s="71"/>
      <c r="XK16" s="71"/>
      <c r="XL16" s="71"/>
      <c r="XM16" s="71"/>
      <c r="XN16" s="71"/>
      <c r="XO16" s="71"/>
      <c r="XP16" s="71"/>
      <c r="XQ16" s="71"/>
      <c r="XR16" s="71"/>
      <c r="XS16" s="71"/>
      <c r="XT16" s="71"/>
      <c r="XU16" s="71"/>
      <c r="XV16" s="71"/>
      <c r="XW16" s="71"/>
      <c r="XX16" s="71"/>
      <c r="XY16" s="71"/>
      <c r="XZ16" s="71"/>
      <c r="YA16" s="71"/>
      <c r="YB16" s="71"/>
      <c r="YC16" s="71"/>
      <c r="YD16" s="71"/>
      <c r="YE16" s="71"/>
      <c r="YF16" s="71"/>
      <c r="YG16" s="71"/>
      <c r="YH16" s="71"/>
      <c r="YI16" s="71"/>
      <c r="YJ16" s="71"/>
      <c r="YK16" s="71"/>
      <c r="YL16" s="71"/>
      <c r="YM16" s="71"/>
      <c r="YN16" s="71"/>
      <c r="YO16" s="71"/>
      <c r="YP16" s="71"/>
      <c r="YQ16" s="71"/>
      <c r="YR16" s="71"/>
      <c r="YS16" s="71"/>
      <c r="YT16" s="71"/>
      <c r="YU16" s="71"/>
      <c r="YV16" s="71"/>
      <c r="YW16" s="71"/>
      <c r="YX16" s="71"/>
      <c r="YY16" s="71"/>
      <c r="YZ16" s="71"/>
      <c r="ZA16" s="71"/>
      <c r="ZB16" s="71"/>
      <c r="ZC16" s="71"/>
      <c r="ZD16" s="71"/>
      <c r="ZE16" s="71"/>
      <c r="ZF16" s="71"/>
      <c r="ZG16" s="71"/>
      <c r="ZH16" s="71"/>
      <c r="ZI16" s="71"/>
      <c r="ZJ16" s="71"/>
      <c r="ZK16" s="71"/>
      <c r="ZL16" s="71"/>
      <c r="ZM16" s="71"/>
      <c r="ZN16" s="71"/>
      <c r="ZO16" s="71"/>
      <c r="ZP16" s="71"/>
      <c r="ZQ16" s="71"/>
      <c r="ZR16" s="71"/>
      <c r="ZS16" s="71"/>
      <c r="ZT16" s="71"/>
      <c r="ZU16" s="71"/>
      <c r="ZV16" s="71"/>
      <c r="ZW16" s="71"/>
      <c r="ZX16" s="71"/>
      <c r="ZY16" s="71"/>
      <c r="ZZ16" s="71"/>
      <c r="AAA16" s="71"/>
      <c r="AAB16" s="71"/>
      <c r="AAC16" s="71"/>
      <c r="AAD16" s="71"/>
      <c r="AAE16" s="71"/>
      <c r="AAF16" s="71"/>
      <c r="AAG16" s="71"/>
      <c r="AAH16" s="71"/>
      <c r="AAI16" s="71"/>
      <c r="AAJ16" s="71"/>
      <c r="AAK16" s="71"/>
      <c r="AAL16" s="71"/>
      <c r="AAM16" s="71"/>
      <c r="AAN16" s="71"/>
      <c r="AAO16" s="71"/>
      <c r="AAP16" s="71"/>
      <c r="AAQ16" s="71"/>
      <c r="AAR16" s="71"/>
      <c r="AAS16" s="71"/>
      <c r="AAT16" s="71"/>
      <c r="AAU16" s="71"/>
      <c r="AAV16" s="71"/>
      <c r="AAW16" s="71"/>
      <c r="AAX16" s="71"/>
      <c r="AAY16" s="71"/>
      <c r="AAZ16" s="71"/>
      <c r="ABA16" s="71"/>
      <c r="ABB16" s="71"/>
      <c r="ABC16" s="71"/>
      <c r="ABD16" s="71"/>
      <c r="ABE16" s="71"/>
      <c r="ABF16" s="71"/>
      <c r="ABG16" s="71"/>
      <c r="ABH16" s="71"/>
      <c r="ABI16" s="71"/>
      <c r="ABJ16" s="71"/>
      <c r="ABK16" s="71"/>
      <c r="ABL16" s="71"/>
      <c r="ABM16" s="71"/>
      <c r="ABN16" s="71"/>
      <c r="ABO16" s="71"/>
      <c r="ABP16" s="71"/>
      <c r="ABQ16" s="71"/>
      <c r="ABR16" s="71"/>
      <c r="ABS16" s="71"/>
      <c r="ABT16" s="71"/>
      <c r="ABU16" s="71"/>
      <c r="ABV16" s="71"/>
      <c r="ABW16" s="71"/>
      <c r="ABX16" s="71"/>
      <c r="ABY16" s="71"/>
      <c r="ABZ16" s="71"/>
      <c r="ACA16" s="71"/>
      <c r="ACB16" s="71"/>
      <c r="ACC16" s="71"/>
      <c r="ACD16" s="71"/>
      <c r="ACE16" s="71"/>
      <c r="ACF16" s="71"/>
      <c r="ACG16" s="71"/>
      <c r="ACH16" s="71"/>
      <c r="ACI16" s="71"/>
      <c r="ACJ16" s="71"/>
      <c r="ACK16" s="71"/>
      <c r="ACL16" s="71"/>
      <c r="ACM16" s="71"/>
      <c r="ACN16" s="71"/>
      <c r="ACO16" s="71"/>
      <c r="ACP16" s="71"/>
      <c r="ACQ16" s="71"/>
      <c r="ACR16" s="71"/>
      <c r="ACS16" s="71"/>
      <c r="ACT16" s="71"/>
      <c r="ACU16" s="71"/>
      <c r="ACV16" s="71"/>
      <c r="ACW16" s="71"/>
      <c r="ACX16" s="71"/>
      <c r="ACY16" s="71"/>
      <c r="ACZ16" s="71"/>
      <c r="ADA16" s="71"/>
      <c r="ADB16" s="71"/>
      <c r="ADC16" s="71"/>
      <c r="ADD16" s="71"/>
      <c r="ADE16" s="71"/>
      <c r="ADF16" s="71"/>
      <c r="ADG16" s="71"/>
      <c r="ADH16" s="71"/>
      <c r="ADI16" s="71"/>
      <c r="ADJ16" s="71"/>
      <c r="ADK16" s="71"/>
      <c r="ADL16" s="71"/>
      <c r="ADM16" s="71"/>
      <c r="ADN16" s="71"/>
      <c r="ADO16" s="71"/>
      <c r="ADP16" s="71"/>
      <c r="ADQ16" s="71"/>
      <c r="ADR16" s="71"/>
      <c r="ADS16" s="71"/>
      <c r="ADT16" s="71"/>
      <c r="ADU16" s="71"/>
      <c r="ADV16" s="71"/>
      <c r="ADW16" s="71"/>
      <c r="ADX16" s="71"/>
      <c r="ADY16" s="71"/>
      <c r="ADZ16" s="71"/>
      <c r="AEA16" s="71"/>
      <c r="AEB16" s="71"/>
      <c r="AEC16" s="71"/>
      <c r="AED16" s="71"/>
      <c r="AEE16" s="71"/>
      <c r="AEF16" s="71"/>
      <c r="AEG16" s="71"/>
      <c r="AEH16" s="71"/>
      <c r="AEI16" s="71"/>
      <c r="AEJ16" s="71"/>
      <c r="AEK16" s="71"/>
      <c r="AEL16" s="71"/>
      <c r="AEM16" s="71"/>
      <c r="AEN16" s="71"/>
      <c r="AEO16" s="71"/>
      <c r="AEP16" s="71"/>
      <c r="AEQ16" s="71"/>
      <c r="AER16" s="71"/>
      <c r="AES16" s="71"/>
      <c r="AET16" s="71"/>
      <c r="AEU16" s="71"/>
      <c r="AEV16" s="71"/>
      <c r="AEW16" s="71"/>
      <c r="AEX16" s="71"/>
      <c r="AEY16" s="71"/>
      <c r="AEZ16" s="71"/>
      <c r="AFA16" s="71"/>
      <c r="AFB16" s="71"/>
      <c r="AFC16" s="71"/>
      <c r="AFD16" s="71"/>
      <c r="AFE16" s="71"/>
      <c r="AFF16" s="71"/>
      <c r="AFG16" s="71"/>
      <c r="AFH16" s="71"/>
      <c r="AFI16" s="71"/>
      <c r="AFJ16" s="71"/>
      <c r="AFK16" s="71"/>
      <c r="AFL16" s="71"/>
      <c r="AFM16" s="71"/>
      <c r="AFN16" s="71"/>
      <c r="AFO16" s="71"/>
      <c r="AFP16" s="71"/>
      <c r="AFQ16" s="71"/>
      <c r="AFR16" s="71"/>
      <c r="AFS16" s="71"/>
      <c r="AFT16" s="71"/>
      <c r="AFU16" s="71"/>
      <c r="AFV16" s="71"/>
      <c r="AFW16" s="71"/>
      <c r="AFX16" s="71"/>
      <c r="AFY16" s="71"/>
      <c r="AFZ16" s="71"/>
      <c r="AGA16" s="71"/>
      <c r="AGB16" s="71"/>
      <c r="AGC16" s="71"/>
      <c r="AGD16" s="71"/>
      <c r="AGE16" s="71"/>
      <c r="AGF16" s="71"/>
      <c r="AGG16" s="71"/>
      <c r="AGH16" s="71"/>
      <c r="AGI16" s="71"/>
      <c r="AGJ16" s="71"/>
      <c r="AGK16" s="71"/>
      <c r="AGL16" s="71"/>
      <c r="AGM16" s="71"/>
      <c r="AGN16" s="71"/>
      <c r="AGO16" s="71"/>
      <c r="AGP16" s="71"/>
      <c r="AGQ16" s="71"/>
      <c r="AGR16" s="71"/>
      <c r="AGS16" s="71"/>
      <c r="AGT16" s="71"/>
      <c r="AGU16" s="71"/>
      <c r="AGV16" s="71"/>
      <c r="AGW16" s="71"/>
      <c r="AGX16" s="71"/>
      <c r="AGY16" s="71"/>
      <c r="AGZ16" s="71"/>
      <c r="AHA16" s="71"/>
      <c r="AHB16" s="71"/>
      <c r="AHC16" s="71"/>
      <c r="AHD16" s="71"/>
      <c r="AHE16" s="71"/>
      <c r="AHF16" s="71"/>
      <c r="AHG16" s="71"/>
      <c r="AHH16" s="71"/>
      <c r="AHI16" s="71"/>
      <c r="AHJ16" s="71"/>
      <c r="AHK16" s="71"/>
      <c r="AHL16" s="71"/>
      <c r="AHM16" s="71"/>
      <c r="AHN16" s="71"/>
      <c r="AHO16" s="71"/>
      <c r="AHP16" s="71"/>
      <c r="AHQ16" s="71"/>
      <c r="AHR16" s="71"/>
      <c r="AHS16" s="71"/>
      <c r="AHT16" s="71"/>
      <c r="AHU16" s="71"/>
      <c r="AHV16" s="71"/>
      <c r="AHW16" s="71"/>
      <c r="AHX16" s="71"/>
      <c r="AHY16" s="71"/>
      <c r="AHZ16" s="71"/>
      <c r="AIA16" s="71"/>
      <c r="AIB16" s="71"/>
      <c r="AIC16" s="71"/>
      <c r="AID16" s="71"/>
      <c r="AIE16" s="71"/>
      <c r="AIF16" s="71"/>
      <c r="AIG16" s="71"/>
      <c r="AIH16" s="71"/>
      <c r="AII16" s="71"/>
      <c r="AIJ16" s="71"/>
      <c r="AIK16" s="71"/>
      <c r="AIL16" s="71"/>
      <c r="AIM16" s="71"/>
      <c r="AIN16" s="71"/>
      <c r="AIO16" s="71"/>
      <c r="AIP16" s="71"/>
      <c r="AIQ16" s="71"/>
      <c r="AIR16" s="71"/>
      <c r="AIS16" s="71"/>
      <c r="AIT16" s="71"/>
      <c r="AIU16" s="71"/>
      <c r="AIV16" s="71"/>
      <c r="AIW16" s="71"/>
      <c r="AIX16" s="71"/>
      <c r="AIY16" s="71"/>
      <c r="AIZ16" s="71"/>
      <c r="AJA16" s="71"/>
      <c r="AJB16" s="71"/>
      <c r="AJC16" s="71"/>
      <c r="AJD16" s="71"/>
      <c r="AJE16" s="71"/>
      <c r="AJF16" s="71"/>
      <c r="AJG16" s="71"/>
      <c r="AJH16" s="71"/>
      <c r="AJI16" s="71"/>
      <c r="AJJ16" s="71"/>
      <c r="AJK16" s="71"/>
      <c r="AJL16" s="71"/>
      <c r="AJM16" s="71"/>
      <c r="AJN16" s="71"/>
      <c r="AJO16" s="71"/>
      <c r="AJP16" s="71"/>
      <c r="AJQ16" s="71"/>
      <c r="AJR16" s="71"/>
      <c r="AJS16" s="71"/>
      <c r="AJT16" s="71"/>
      <c r="AJU16" s="71"/>
      <c r="AJV16" s="71"/>
      <c r="AJW16" s="71"/>
      <c r="AJX16" s="71"/>
      <c r="AJY16" s="71"/>
      <c r="AJZ16" s="71"/>
      <c r="AKA16" s="71"/>
      <c r="AKB16" s="71"/>
      <c r="AKC16" s="71"/>
      <c r="AKD16" s="71"/>
      <c r="AKE16" s="71"/>
      <c r="AKF16" s="71"/>
      <c r="AKG16" s="71"/>
      <c r="AKH16" s="71"/>
      <c r="AKI16" s="71"/>
      <c r="AKJ16" s="71"/>
      <c r="AKK16" s="71"/>
      <c r="AKL16" s="71"/>
      <c r="AKM16" s="71"/>
      <c r="AKN16" s="71"/>
      <c r="AKO16" s="71"/>
      <c r="AKP16" s="71"/>
      <c r="AKQ16" s="71"/>
      <c r="AKR16" s="71"/>
      <c r="AKS16" s="71"/>
      <c r="AKT16" s="71"/>
      <c r="AKU16" s="71"/>
      <c r="AKV16" s="71"/>
      <c r="AKW16" s="71"/>
      <c r="AKX16" s="71"/>
      <c r="AKY16" s="71"/>
      <c r="AKZ16" s="71"/>
      <c r="ALA16" s="71"/>
      <c r="ALB16" s="71"/>
      <c r="ALC16" s="71"/>
      <c r="ALD16" s="71"/>
      <c r="ALE16" s="71"/>
      <c r="ALF16" s="71"/>
      <c r="ALG16" s="71"/>
      <c r="ALH16" s="71"/>
      <c r="ALI16" s="71"/>
      <c r="ALJ16" s="71"/>
      <c r="ALK16" s="71"/>
      <c r="ALL16" s="71"/>
      <c r="ALM16" s="71"/>
      <c r="ALN16" s="71"/>
      <c r="ALO16" s="71"/>
      <c r="ALP16" s="71"/>
      <c r="ALQ16" s="71"/>
      <c r="ALR16" s="71"/>
      <c r="ALS16" s="71"/>
      <c r="ALT16" s="71"/>
      <c r="ALU16" s="71"/>
      <c r="ALV16" s="71"/>
      <c r="ALW16" s="71"/>
      <c r="ALX16" s="71"/>
      <c r="ALY16" s="71"/>
      <c r="ALZ16" s="71"/>
      <c r="AMA16" s="71"/>
      <c r="AMB16" s="71"/>
      <c r="AMC16" s="71"/>
      <c r="AMD16" s="71"/>
      <c r="AME16" s="71"/>
      <c r="AMF16" s="71"/>
      <c r="AMG16" s="71"/>
      <c r="AMH16" s="71"/>
      <c r="AMI16" s="71"/>
      <c r="AMJ16" s="71"/>
      <c r="AMK16" s="71"/>
    </row>
    <row r="17" spans="1:1025" s="72" customFormat="1" ht="22.5" x14ac:dyDescent="0.25">
      <c r="A17" s="69">
        <v>15</v>
      </c>
      <c r="B17" s="69" t="s">
        <v>471</v>
      </c>
      <c r="C17" s="69" t="s">
        <v>427</v>
      </c>
      <c r="D17" s="69" t="s">
        <v>472</v>
      </c>
      <c r="E17" s="70" t="s">
        <v>473</v>
      </c>
      <c r="F17" s="73" t="s">
        <v>474</v>
      </c>
      <c r="G17" s="70" t="s">
        <v>436</v>
      </c>
      <c r="H17" s="70" t="s">
        <v>437</v>
      </c>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c r="IR17" s="71"/>
      <c r="IS17" s="71"/>
      <c r="IT17" s="71"/>
      <c r="IU17" s="71"/>
      <c r="IV17" s="71"/>
      <c r="IW17" s="71"/>
      <c r="IX17" s="71"/>
      <c r="IY17" s="71"/>
      <c r="IZ17" s="71"/>
      <c r="JA17" s="71"/>
      <c r="JB17" s="71"/>
      <c r="JC17" s="71"/>
      <c r="JD17" s="71"/>
      <c r="JE17" s="71"/>
      <c r="JF17" s="71"/>
      <c r="JG17" s="71"/>
      <c r="JH17" s="71"/>
      <c r="JI17" s="71"/>
      <c r="JJ17" s="71"/>
      <c r="JK17" s="71"/>
      <c r="JL17" s="71"/>
      <c r="JM17" s="71"/>
      <c r="JN17" s="71"/>
      <c r="JO17" s="71"/>
      <c r="JP17" s="71"/>
      <c r="JQ17" s="71"/>
      <c r="JR17" s="71"/>
      <c r="JS17" s="71"/>
      <c r="JT17" s="71"/>
      <c r="JU17" s="71"/>
      <c r="JV17" s="71"/>
      <c r="JW17" s="71"/>
      <c r="JX17" s="71"/>
      <c r="JY17" s="71"/>
      <c r="JZ17" s="71"/>
      <c r="KA17" s="71"/>
      <c r="KB17" s="71"/>
      <c r="KC17" s="71"/>
      <c r="KD17" s="71"/>
      <c r="KE17" s="71"/>
      <c r="KF17" s="71"/>
      <c r="KG17" s="71"/>
      <c r="KH17" s="71"/>
      <c r="KI17" s="71"/>
      <c r="KJ17" s="71"/>
      <c r="KK17" s="71"/>
      <c r="KL17" s="71"/>
      <c r="KM17" s="71"/>
      <c r="KN17" s="71"/>
      <c r="KO17" s="71"/>
      <c r="KP17" s="71"/>
      <c r="KQ17" s="71"/>
      <c r="KR17" s="71"/>
      <c r="KS17" s="71"/>
      <c r="KT17" s="71"/>
      <c r="KU17" s="71"/>
      <c r="KV17" s="71"/>
      <c r="KW17" s="71"/>
      <c r="KX17" s="71"/>
      <c r="KY17" s="71"/>
      <c r="KZ17" s="71"/>
      <c r="LA17" s="71"/>
      <c r="LB17" s="71"/>
      <c r="LC17" s="71"/>
      <c r="LD17" s="71"/>
      <c r="LE17" s="71"/>
      <c r="LF17" s="71"/>
      <c r="LG17" s="71"/>
      <c r="LH17" s="71"/>
      <c r="LI17" s="71"/>
      <c r="LJ17" s="71"/>
      <c r="LK17" s="71"/>
      <c r="LL17" s="71"/>
      <c r="LM17" s="71"/>
      <c r="LN17" s="71"/>
      <c r="LO17" s="71"/>
      <c r="LP17" s="71"/>
      <c r="LQ17" s="71"/>
      <c r="LR17" s="71"/>
      <c r="LS17" s="71"/>
      <c r="LT17" s="71"/>
      <c r="LU17" s="71"/>
      <c r="LV17" s="71"/>
      <c r="LW17" s="71"/>
      <c r="LX17" s="71"/>
      <c r="LY17" s="71"/>
      <c r="LZ17" s="71"/>
      <c r="MA17" s="71"/>
      <c r="MB17" s="71"/>
      <c r="MC17" s="71"/>
      <c r="MD17" s="71"/>
      <c r="ME17" s="71"/>
      <c r="MF17" s="71"/>
      <c r="MG17" s="71"/>
      <c r="MH17" s="71"/>
      <c r="MI17" s="71"/>
      <c r="MJ17" s="71"/>
      <c r="MK17" s="71"/>
      <c r="ML17" s="71"/>
      <c r="MM17" s="71"/>
      <c r="MN17" s="71"/>
      <c r="MO17" s="71"/>
      <c r="MP17" s="71"/>
      <c r="MQ17" s="71"/>
      <c r="MR17" s="71"/>
      <c r="MS17" s="71"/>
      <c r="MT17" s="71"/>
      <c r="MU17" s="71"/>
      <c r="MV17" s="71"/>
      <c r="MW17" s="71"/>
      <c r="MX17" s="71"/>
      <c r="MY17" s="71"/>
      <c r="MZ17" s="71"/>
      <c r="NA17" s="71"/>
      <c r="NB17" s="71"/>
      <c r="NC17" s="71"/>
      <c r="ND17" s="71"/>
      <c r="NE17" s="71"/>
      <c r="NF17" s="71"/>
      <c r="NG17" s="71"/>
      <c r="NH17" s="71"/>
      <c r="NI17" s="71"/>
      <c r="NJ17" s="71"/>
      <c r="NK17" s="71"/>
      <c r="NL17" s="71"/>
      <c r="NM17" s="71"/>
      <c r="NN17" s="71"/>
      <c r="NO17" s="71"/>
      <c r="NP17" s="71"/>
      <c r="NQ17" s="71"/>
      <c r="NR17" s="71"/>
      <c r="NS17" s="71"/>
      <c r="NT17" s="71"/>
      <c r="NU17" s="71"/>
      <c r="NV17" s="71"/>
      <c r="NW17" s="71"/>
      <c r="NX17" s="71"/>
      <c r="NY17" s="71"/>
      <c r="NZ17" s="71"/>
      <c r="OA17" s="71"/>
      <c r="OB17" s="71"/>
      <c r="OC17" s="71"/>
      <c r="OD17" s="71"/>
      <c r="OE17" s="71"/>
      <c r="OF17" s="71"/>
      <c r="OG17" s="71"/>
      <c r="OH17" s="71"/>
      <c r="OI17" s="71"/>
      <c r="OJ17" s="71"/>
      <c r="OK17" s="71"/>
      <c r="OL17" s="71"/>
      <c r="OM17" s="71"/>
      <c r="ON17" s="71"/>
      <c r="OO17" s="71"/>
      <c r="OP17" s="71"/>
      <c r="OQ17" s="71"/>
      <c r="OR17" s="71"/>
      <c r="OS17" s="71"/>
      <c r="OT17" s="71"/>
      <c r="OU17" s="71"/>
      <c r="OV17" s="71"/>
      <c r="OW17" s="71"/>
      <c r="OX17" s="71"/>
      <c r="OY17" s="71"/>
      <c r="OZ17" s="71"/>
      <c r="PA17" s="71"/>
      <c r="PB17" s="71"/>
      <c r="PC17" s="71"/>
      <c r="PD17" s="71"/>
      <c r="PE17" s="71"/>
      <c r="PF17" s="71"/>
      <c r="PG17" s="71"/>
      <c r="PH17" s="71"/>
      <c r="PI17" s="71"/>
      <c r="PJ17" s="71"/>
      <c r="PK17" s="71"/>
      <c r="PL17" s="71"/>
      <c r="PM17" s="71"/>
      <c r="PN17" s="71"/>
      <c r="PO17" s="71"/>
      <c r="PP17" s="71"/>
      <c r="PQ17" s="71"/>
      <c r="PR17" s="71"/>
      <c r="PS17" s="71"/>
      <c r="PT17" s="71"/>
      <c r="PU17" s="71"/>
      <c r="PV17" s="71"/>
      <c r="PW17" s="71"/>
      <c r="PX17" s="71"/>
      <c r="PY17" s="71"/>
      <c r="PZ17" s="71"/>
      <c r="QA17" s="71"/>
      <c r="QB17" s="71"/>
      <c r="QC17" s="71"/>
      <c r="QD17" s="71"/>
      <c r="QE17" s="71"/>
      <c r="QF17" s="71"/>
      <c r="QG17" s="71"/>
      <c r="QH17" s="71"/>
      <c r="QI17" s="71"/>
      <c r="QJ17" s="71"/>
      <c r="QK17" s="71"/>
      <c r="QL17" s="71"/>
      <c r="QM17" s="71"/>
      <c r="QN17" s="71"/>
      <c r="QO17" s="71"/>
      <c r="QP17" s="71"/>
      <c r="QQ17" s="71"/>
      <c r="QR17" s="71"/>
      <c r="QS17" s="71"/>
      <c r="QT17" s="71"/>
      <c r="QU17" s="71"/>
      <c r="QV17" s="71"/>
      <c r="QW17" s="71"/>
      <c r="QX17" s="71"/>
      <c r="QY17" s="71"/>
      <c r="QZ17" s="71"/>
      <c r="RA17" s="71"/>
      <c r="RB17" s="71"/>
      <c r="RC17" s="71"/>
      <c r="RD17" s="71"/>
      <c r="RE17" s="71"/>
      <c r="RF17" s="71"/>
      <c r="RG17" s="71"/>
      <c r="RH17" s="71"/>
      <c r="RI17" s="71"/>
      <c r="RJ17" s="71"/>
      <c r="RK17" s="71"/>
      <c r="RL17" s="71"/>
      <c r="RM17" s="71"/>
      <c r="RN17" s="71"/>
      <c r="RO17" s="71"/>
      <c r="RP17" s="71"/>
      <c r="RQ17" s="71"/>
      <c r="RR17" s="71"/>
      <c r="RS17" s="71"/>
      <c r="RT17" s="71"/>
      <c r="RU17" s="71"/>
      <c r="RV17" s="71"/>
      <c r="RW17" s="71"/>
      <c r="RX17" s="71"/>
      <c r="RY17" s="71"/>
      <c r="RZ17" s="71"/>
      <c r="SA17" s="71"/>
      <c r="SB17" s="71"/>
      <c r="SC17" s="71"/>
      <c r="SD17" s="71"/>
      <c r="SE17" s="71"/>
      <c r="SF17" s="71"/>
      <c r="SG17" s="71"/>
      <c r="SH17" s="71"/>
      <c r="SI17" s="71"/>
      <c r="SJ17" s="71"/>
      <c r="SK17" s="71"/>
      <c r="SL17" s="71"/>
      <c r="SM17" s="71"/>
      <c r="SN17" s="71"/>
      <c r="SO17" s="71"/>
      <c r="SP17" s="71"/>
      <c r="SQ17" s="71"/>
      <c r="SR17" s="71"/>
      <c r="SS17" s="71"/>
      <c r="ST17" s="71"/>
      <c r="SU17" s="71"/>
      <c r="SV17" s="71"/>
      <c r="SW17" s="71"/>
      <c r="SX17" s="71"/>
      <c r="SY17" s="71"/>
      <c r="SZ17" s="71"/>
      <c r="TA17" s="71"/>
      <c r="TB17" s="71"/>
      <c r="TC17" s="71"/>
      <c r="TD17" s="71"/>
      <c r="TE17" s="71"/>
      <c r="TF17" s="71"/>
      <c r="TG17" s="71"/>
      <c r="TH17" s="71"/>
      <c r="TI17" s="71"/>
      <c r="TJ17" s="71"/>
      <c r="TK17" s="71"/>
      <c r="TL17" s="71"/>
      <c r="TM17" s="71"/>
      <c r="TN17" s="71"/>
      <c r="TO17" s="71"/>
      <c r="TP17" s="71"/>
      <c r="TQ17" s="71"/>
      <c r="TR17" s="71"/>
      <c r="TS17" s="71"/>
      <c r="TT17" s="71"/>
      <c r="TU17" s="71"/>
      <c r="TV17" s="71"/>
      <c r="TW17" s="71"/>
      <c r="TX17" s="71"/>
      <c r="TY17" s="71"/>
      <c r="TZ17" s="71"/>
      <c r="UA17" s="71"/>
      <c r="UB17" s="71"/>
      <c r="UC17" s="71"/>
      <c r="UD17" s="71"/>
      <c r="UE17" s="71"/>
      <c r="UF17" s="71"/>
      <c r="UG17" s="71"/>
      <c r="UH17" s="71"/>
      <c r="UI17" s="71"/>
      <c r="UJ17" s="71"/>
      <c r="UK17" s="71"/>
      <c r="UL17" s="71"/>
      <c r="UM17" s="71"/>
      <c r="UN17" s="71"/>
      <c r="UO17" s="71"/>
      <c r="UP17" s="71"/>
      <c r="UQ17" s="71"/>
      <c r="UR17" s="71"/>
      <c r="US17" s="71"/>
      <c r="UT17" s="71"/>
      <c r="UU17" s="71"/>
      <c r="UV17" s="71"/>
      <c r="UW17" s="71"/>
      <c r="UX17" s="71"/>
      <c r="UY17" s="71"/>
      <c r="UZ17" s="71"/>
      <c r="VA17" s="71"/>
      <c r="VB17" s="71"/>
      <c r="VC17" s="71"/>
      <c r="VD17" s="71"/>
      <c r="VE17" s="71"/>
      <c r="VF17" s="71"/>
      <c r="VG17" s="71"/>
      <c r="VH17" s="71"/>
      <c r="VI17" s="71"/>
      <c r="VJ17" s="71"/>
      <c r="VK17" s="71"/>
      <c r="VL17" s="71"/>
      <c r="VM17" s="71"/>
      <c r="VN17" s="71"/>
      <c r="VO17" s="71"/>
      <c r="VP17" s="71"/>
      <c r="VQ17" s="71"/>
      <c r="VR17" s="71"/>
      <c r="VS17" s="71"/>
      <c r="VT17" s="71"/>
      <c r="VU17" s="71"/>
      <c r="VV17" s="71"/>
      <c r="VW17" s="71"/>
      <c r="VX17" s="71"/>
      <c r="VY17" s="71"/>
      <c r="VZ17" s="71"/>
      <c r="WA17" s="71"/>
      <c r="WB17" s="71"/>
      <c r="WC17" s="71"/>
      <c r="WD17" s="71"/>
      <c r="WE17" s="71"/>
      <c r="WF17" s="71"/>
      <c r="WG17" s="71"/>
      <c r="WH17" s="71"/>
      <c r="WI17" s="71"/>
      <c r="WJ17" s="71"/>
      <c r="WK17" s="71"/>
      <c r="WL17" s="71"/>
      <c r="WM17" s="71"/>
      <c r="WN17" s="71"/>
      <c r="WO17" s="71"/>
      <c r="WP17" s="71"/>
      <c r="WQ17" s="71"/>
      <c r="WR17" s="71"/>
      <c r="WS17" s="71"/>
      <c r="WT17" s="71"/>
      <c r="WU17" s="71"/>
      <c r="WV17" s="71"/>
      <c r="WW17" s="71"/>
      <c r="WX17" s="71"/>
      <c r="WY17" s="71"/>
      <c r="WZ17" s="71"/>
      <c r="XA17" s="71"/>
      <c r="XB17" s="71"/>
      <c r="XC17" s="71"/>
      <c r="XD17" s="71"/>
      <c r="XE17" s="71"/>
      <c r="XF17" s="71"/>
      <c r="XG17" s="71"/>
      <c r="XH17" s="71"/>
      <c r="XI17" s="71"/>
      <c r="XJ17" s="71"/>
      <c r="XK17" s="71"/>
      <c r="XL17" s="71"/>
      <c r="XM17" s="71"/>
      <c r="XN17" s="71"/>
      <c r="XO17" s="71"/>
      <c r="XP17" s="71"/>
      <c r="XQ17" s="71"/>
      <c r="XR17" s="71"/>
      <c r="XS17" s="71"/>
      <c r="XT17" s="71"/>
      <c r="XU17" s="71"/>
      <c r="XV17" s="71"/>
      <c r="XW17" s="71"/>
      <c r="XX17" s="71"/>
      <c r="XY17" s="71"/>
      <c r="XZ17" s="71"/>
      <c r="YA17" s="71"/>
      <c r="YB17" s="71"/>
      <c r="YC17" s="71"/>
      <c r="YD17" s="71"/>
      <c r="YE17" s="71"/>
      <c r="YF17" s="71"/>
      <c r="YG17" s="71"/>
      <c r="YH17" s="71"/>
      <c r="YI17" s="71"/>
      <c r="YJ17" s="71"/>
      <c r="YK17" s="71"/>
      <c r="YL17" s="71"/>
      <c r="YM17" s="71"/>
      <c r="YN17" s="71"/>
      <c r="YO17" s="71"/>
      <c r="YP17" s="71"/>
      <c r="YQ17" s="71"/>
      <c r="YR17" s="71"/>
      <c r="YS17" s="71"/>
      <c r="YT17" s="71"/>
      <c r="YU17" s="71"/>
      <c r="YV17" s="71"/>
      <c r="YW17" s="71"/>
      <c r="YX17" s="71"/>
      <c r="YY17" s="71"/>
      <c r="YZ17" s="71"/>
      <c r="ZA17" s="71"/>
      <c r="ZB17" s="71"/>
      <c r="ZC17" s="71"/>
      <c r="ZD17" s="71"/>
      <c r="ZE17" s="71"/>
      <c r="ZF17" s="71"/>
      <c r="ZG17" s="71"/>
      <c r="ZH17" s="71"/>
      <c r="ZI17" s="71"/>
      <c r="ZJ17" s="71"/>
      <c r="ZK17" s="71"/>
      <c r="ZL17" s="71"/>
      <c r="ZM17" s="71"/>
      <c r="ZN17" s="71"/>
      <c r="ZO17" s="71"/>
      <c r="ZP17" s="71"/>
      <c r="ZQ17" s="71"/>
      <c r="ZR17" s="71"/>
      <c r="ZS17" s="71"/>
      <c r="ZT17" s="71"/>
      <c r="ZU17" s="71"/>
      <c r="ZV17" s="71"/>
      <c r="ZW17" s="71"/>
      <c r="ZX17" s="71"/>
      <c r="ZY17" s="71"/>
      <c r="ZZ17" s="71"/>
      <c r="AAA17" s="71"/>
      <c r="AAB17" s="71"/>
      <c r="AAC17" s="71"/>
      <c r="AAD17" s="71"/>
      <c r="AAE17" s="71"/>
      <c r="AAF17" s="71"/>
      <c r="AAG17" s="71"/>
      <c r="AAH17" s="71"/>
      <c r="AAI17" s="71"/>
      <c r="AAJ17" s="71"/>
      <c r="AAK17" s="71"/>
      <c r="AAL17" s="71"/>
      <c r="AAM17" s="71"/>
      <c r="AAN17" s="71"/>
      <c r="AAO17" s="71"/>
      <c r="AAP17" s="71"/>
      <c r="AAQ17" s="71"/>
      <c r="AAR17" s="71"/>
      <c r="AAS17" s="71"/>
      <c r="AAT17" s="71"/>
      <c r="AAU17" s="71"/>
      <c r="AAV17" s="71"/>
      <c r="AAW17" s="71"/>
      <c r="AAX17" s="71"/>
      <c r="AAY17" s="71"/>
      <c r="AAZ17" s="71"/>
      <c r="ABA17" s="71"/>
      <c r="ABB17" s="71"/>
      <c r="ABC17" s="71"/>
      <c r="ABD17" s="71"/>
      <c r="ABE17" s="71"/>
      <c r="ABF17" s="71"/>
      <c r="ABG17" s="71"/>
      <c r="ABH17" s="71"/>
      <c r="ABI17" s="71"/>
      <c r="ABJ17" s="71"/>
      <c r="ABK17" s="71"/>
      <c r="ABL17" s="71"/>
      <c r="ABM17" s="71"/>
      <c r="ABN17" s="71"/>
      <c r="ABO17" s="71"/>
      <c r="ABP17" s="71"/>
      <c r="ABQ17" s="71"/>
      <c r="ABR17" s="71"/>
      <c r="ABS17" s="71"/>
      <c r="ABT17" s="71"/>
      <c r="ABU17" s="71"/>
      <c r="ABV17" s="71"/>
      <c r="ABW17" s="71"/>
      <c r="ABX17" s="71"/>
      <c r="ABY17" s="71"/>
      <c r="ABZ17" s="71"/>
      <c r="ACA17" s="71"/>
      <c r="ACB17" s="71"/>
      <c r="ACC17" s="71"/>
      <c r="ACD17" s="71"/>
      <c r="ACE17" s="71"/>
      <c r="ACF17" s="71"/>
      <c r="ACG17" s="71"/>
      <c r="ACH17" s="71"/>
      <c r="ACI17" s="71"/>
      <c r="ACJ17" s="71"/>
      <c r="ACK17" s="71"/>
      <c r="ACL17" s="71"/>
      <c r="ACM17" s="71"/>
      <c r="ACN17" s="71"/>
      <c r="ACO17" s="71"/>
      <c r="ACP17" s="71"/>
      <c r="ACQ17" s="71"/>
      <c r="ACR17" s="71"/>
      <c r="ACS17" s="71"/>
      <c r="ACT17" s="71"/>
      <c r="ACU17" s="71"/>
      <c r="ACV17" s="71"/>
      <c r="ACW17" s="71"/>
      <c r="ACX17" s="71"/>
      <c r="ACY17" s="71"/>
      <c r="ACZ17" s="71"/>
      <c r="ADA17" s="71"/>
      <c r="ADB17" s="71"/>
      <c r="ADC17" s="71"/>
      <c r="ADD17" s="71"/>
      <c r="ADE17" s="71"/>
      <c r="ADF17" s="71"/>
      <c r="ADG17" s="71"/>
      <c r="ADH17" s="71"/>
      <c r="ADI17" s="71"/>
      <c r="ADJ17" s="71"/>
      <c r="ADK17" s="71"/>
      <c r="ADL17" s="71"/>
      <c r="ADM17" s="71"/>
      <c r="ADN17" s="71"/>
      <c r="ADO17" s="71"/>
      <c r="ADP17" s="71"/>
      <c r="ADQ17" s="71"/>
      <c r="ADR17" s="71"/>
      <c r="ADS17" s="71"/>
      <c r="ADT17" s="71"/>
      <c r="ADU17" s="71"/>
      <c r="ADV17" s="71"/>
      <c r="ADW17" s="71"/>
      <c r="ADX17" s="71"/>
      <c r="ADY17" s="71"/>
      <c r="ADZ17" s="71"/>
      <c r="AEA17" s="71"/>
      <c r="AEB17" s="71"/>
      <c r="AEC17" s="71"/>
      <c r="AED17" s="71"/>
      <c r="AEE17" s="71"/>
      <c r="AEF17" s="71"/>
      <c r="AEG17" s="71"/>
      <c r="AEH17" s="71"/>
      <c r="AEI17" s="71"/>
      <c r="AEJ17" s="71"/>
      <c r="AEK17" s="71"/>
      <c r="AEL17" s="71"/>
      <c r="AEM17" s="71"/>
      <c r="AEN17" s="71"/>
      <c r="AEO17" s="71"/>
      <c r="AEP17" s="71"/>
      <c r="AEQ17" s="71"/>
      <c r="AER17" s="71"/>
      <c r="AES17" s="71"/>
      <c r="AET17" s="71"/>
      <c r="AEU17" s="71"/>
      <c r="AEV17" s="71"/>
      <c r="AEW17" s="71"/>
      <c r="AEX17" s="71"/>
      <c r="AEY17" s="71"/>
      <c r="AEZ17" s="71"/>
      <c r="AFA17" s="71"/>
      <c r="AFB17" s="71"/>
      <c r="AFC17" s="71"/>
      <c r="AFD17" s="71"/>
      <c r="AFE17" s="71"/>
      <c r="AFF17" s="71"/>
      <c r="AFG17" s="71"/>
      <c r="AFH17" s="71"/>
      <c r="AFI17" s="71"/>
      <c r="AFJ17" s="71"/>
      <c r="AFK17" s="71"/>
      <c r="AFL17" s="71"/>
      <c r="AFM17" s="71"/>
      <c r="AFN17" s="71"/>
      <c r="AFO17" s="71"/>
      <c r="AFP17" s="71"/>
      <c r="AFQ17" s="71"/>
      <c r="AFR17" s="71"/>
      <c r="AFS17" s="71"/>
      <c r="AFT17" s="71"/>
      <c r="AFU17" s="71"/>
      <c r="AFV17" s="71"/>
      <c r="AFW17" s="71"/>
      <c r="AFX17" s="71"/>
      <c r="AFY17" s="71"/>
      <c r="AFZ17" s="71"/>
      <c r="AGA17" s="71"/>
      <c r="AGB17" s="71"/>
      <c r="AGC17" s="71"/>
      <c r="AGD17" s="71"/>
      <c r="AGE17" s="71"/>
      <c r="AGF17" s="71"/>
      <c r="AGG17" s="71"/>
      <c r="AGH17" s="71"/>
      <c r="AGI17" s="71"/>
      <c r="AGJ17" s="71"/>
      <c r="AGK17" s="71"/>
      <c r="AGL17" s="71"/>
      <c r="AGM17" s="71"/>
      <c r="AGN17" s="71"/>
      <c r="AGO17" s="71"/>
      <c r="AGP17" s="71"/>
      <c r="AGQ17" s="71"/>
      <c r="AGR17" s="71"/>
      <c r="AGS17" s="71"/>
      <c r="AGT17" s="71"/>
      <c r="AGU17" s="71"/>
      <c r="AGV17" s="71"/>
      <c r="AGW17" s="71"/>
      <c r="AGX17" s="71"/>
      <c r="AGY17" s="71"/>
      <c r="AGZ17" s="71"/>
      <c r="AHA17" s="71"/>
      <c r="AHB17" s="71"/>
      <c r="AHC17" s="71"/>
      <c r="AHD17" s="71"/>
      <c r="AHE17" s="71"/>
      <c r="AHF17" s="71"/>
      <c r="AHG17" s="71"/>
      <c r="AHH17" s="71"/>
      <c r="AHI17" s="71"/>
      <c r="AHJ17" s="71"/>
      <c r="AHK17" s="71"/>
      <c r="AHL17" s="71"/>
      <c r="AHM17" s="71"/>
      <c r="AHN17" s="71"/>
      <c r="AHO17" s="71"/>
      <c r="AHP17" s="71"/>
      <c r="AHQ17" s="71"/>
      <c r="AHR17" s="71"/>
      <c r="AHS17" s="71"/>
      <c r="AHT17" s="71"/>
      <c r="AHU17" s="71"/>
      <c r="AHV17" s="71"/>
      <c r="AHW17" s="71"/>
      <c r="AHX17" s="71"/>
      <c r="AHY17" s="71"/>
      <c r="AHZ17" s="71"/>
      <c r="AIA17" s="71"/>
      <c r="AIB17" s="71"/>
      <c r="AIC17" s="71"/>
      <c r="AID17" s="71"/>
      <c r="AIE17" s="71"/>
      <c r="AIF17" s="71"/>
      <c r="AIG17" s="71"/>
      <c r="AIH17" s="71"/>
      <c r="AII17" s="71"/>
      <c r="AIJ17" s="71"/>
      <c r="AIK17" s="71"/>
      <c r="AIL17" s="71"/>
      <c r="AIM17" s="71"/>
      <c r="AIN17" s="71"/>
      <c r="AIO17" s="71"/>
      <c r="AIP17" s="71"/>
      <c r="AIQ17" s="71"/>
      <c r="AIR17" s="71"/>
      <c r="AIS17" s="71"/>
      <c r="AIT17" s="71"/>
      <c r="AIU17" s="71"/>
      <c r="AIV17" s="71"/>
      <c r="AIW17" s="71"/>
      <c r="AIX17" s="71"/>
      <c r="AIY17" s="71"/>
      <c r="AIZ17" s="71"/>
      <c r="AJA17" s="71"/>
      <c r="AJB17" s="71"/>
      <c r="AJC17" s="71"/>
      <c r="AJD17" s="71"/>
      <c r="AJE17" s="71"/>
      <c r="AJF17" s="71"/>
      <c r="AJG17" s="71"/>
      <c r="AJH17" s="71"/>
      <c r="AJI17" s="71"/>
      <c r="AJJ17" s="71"/>
      <c r="AJK17" s="71"/>
      <c r="AJL17" s="71"/>
      <c r="AJM17" s="71"/>
      <c r="AJN17" s="71"/>
      <c r="AJO17" s="71"/>
      <c r="AJP17" s="71"/>
      <c r="AJQ17" s="71"/>
      <c r="AJR17" s="71"/>
      <c r="AJS17" s="71"/>
      <c r="AJT17" s="71"/>
      <c r="AJU17" s="71"/>
      <c r="AJV17" s="71"/>
      <c r="AJW17" s="71"/>
      <c r="AJX17" s="71"/>
      <c r="AJY17" s="71"/>
      <c r="AJZ17" s="71"/>
      <c r="AKA17" s="71"/>
      <c r="AKB17" s="71"/>
      <c r="AKC17" s="71"/>
      <c r="AKD17" s="71"/>
      <c r="AKE17" s="71"/>
      <c r="AKF17" s="71"/>
      <c r="AKG17" s="71"/>
      <c r="AKH17" s="71"/>
      <c r="AKI17" s="71"/>
      <c r="AKJ17" s="71"/>
      <c r="AKK17" s="71"/>
      <c r="AKL17" s="71"/>
      <c r="AKM17" s="71"/>
      <c r="AKN17" s="71"/>
      <c r="AKO17" s="71"/>
      <c r="AKP17" s="71"/>
      <c r="AKQ17" s="71"/>
      <c r="AKR17" s="71"/>
      <c r="AKS17" s="71"/>
      <c r="AKT17" s="71"/>
      <c r="AKU17" s="71"/>
      <c r="AKV17" s="71"/>
      <c r="AKW17" s="71"/>
      <c r="AKX17" s="71"/>
      <c r="AKY17" s="71"/>
      <c r="AKZ17" s="71"/>
      <c r="ALA17" s="71"/>
      <c r="ALB17" s="71"/>
      <c r="ALC17" s="71"/>
      <c r="ALD17" s="71"/>
      <c r="ALE17" s="71"/>
      <c r="ALF17" s="71"/>
      <c r="ALG17" s="71"/>
      <c r="ALH17" s="71"/>
      <c r="ALI17" s="71"/>
      <c r="ALJ17" s="71"/>
      <c r="ALK17" s="71"/>
      <c r="ALL17" s="71"/>
      <c r="ALM17" s="71"/>
      <c r="ALN17" s="71"/>
      <c r="ALO17" s="71"/>
      <c r="ALP17" s="71"/>
      <c r="ALQ17" s="71"/>
      <c r="ALR17" s="71"/>
      <c r="ALS17" s="71"/>
      <c r="ALT17" s="71"/>
      <c r="ALU17" s="71"/>
      <c r="ALV17" s="71"/>
      <c r="ALW17" s="71"/>
      <c r="ALX17" s="71"/>
      <c r="ALY17" s="71"/>
      <c r="ALZ17" s="71"/>
      <c r="AMA17" s="71"/>
      <c r="AMB17" s="71"/>
      <c r="AMC17" s="71"/>
      <c r="AMD17" s="71"/>
      <c r="AME17" s="71"/>
      <c r="AMF17" s="71"/>
      <c r="AMG17" s="71"/>
      <c r="AMH17" s="71"/>
      <c r="AMI17" s="71"/>
      <c r="AMJ17" s="71"/>
      <c r="AMK17" s="71"/>
    </row>
    <row r="18" spans="1:1025" ht="24.75" customHeight="1" x14ac:dyDescent="0.25">
      <c r="A18" s="74"/>
      <c r="B18" s="74"/>
      <c r="C18" s="74"/>
      <c r="D18" s="74"/>
      <c r="E18" s="74"/>
      <c r="F18" s="74"/>
      <c r="G18" s="74"/>
      <c r="H18" s="74"/>
    </row>
    <row r="19" spans="1:1025" x14ac:dyDescent="0.25">
      <c r="A19" s="218" t="s">
        <v>9</v>
      </c>
      <c r="B19" s="218"/>
      <c r="C19" s="218"/>
      <c r="D19" s="74"/>
      <c r="E19" s="74"/>
      <c r="F19" s="74"/>
      <c r="G19" s="74"/>
      <c r="H19" s="74"/>
    </row>
    <row r="20" spans="1:1025" ht="24.75" customHeight="1" x14ac:dyDescent="0.25">
      <c r="A20" s="69" t="s">
        <v>475</v>
      </c>
      <c r="B20" s="69" t="s">
        <v>476</v>
      </c>
      <c r="C20" s="69" t="s">
        <v>424</v>
      </c>
      <c r="G20" s="75" t="s">
        <v>477</v>
      </c>
      <c r="H20" s="74"/>
    </row>
    <row r="21" spans="1:1025" ht="24.75" customHeight="1" x14ac:dyDescent="0.25">
      <c r="A21" s="69" t="s">
        <v>478</v>
      </c>
      <c r="B21" s="69" t="s">
        <v>479</v>
      </c>
      <c r="C21" s="69" t="s">
        <v>480</v>
      </c>
      <c r="G21" s="76" t="s">
        <v>103</v>
      </c>
      <c r="H21" s="74"/>
    </row>
    <row r="22" spans="1:1025" ht="37.5" customHeight="1" x14ac:dyDescent="0.25">
      <c r="A22" s="69" t="s">
        <v>481</v>
      </c>
      <c r="B22" s="69" t="s">
        <v>482</v>
      </c>
      <c r="C22" s="69" t="s">
        <v>427</v>
      </c>
      <c r="G22" s="76" t="s">
        <v>125</v>
      </c>
      <c r="H22" s="74"/>
    </row>
    <row r="23" spans="1:1025" ht="24.75" customHeight="1" x14ac:dyDescent="0.25">
      <c r="A23" s="69" t="s">
        <v>483</v>
      </c>
      <c r="B23" s="69" t="s">
        <v>484</v>
      </c>
      <c r="C23" s="69" t="s">
        <v>427</v>
      </c>
      <c r="G23" s="76" t="s">
        <v>145</v>
      </c>
      <c r="H23" s="74"/>
    </row>
    <row r="24" spans="1:1025" ht="24.75" customHeight="1" x14ac:dyDescent="0.25">
      <c r="A24" s="69" t="s">
        <v>485</v>
      </c>
      <c r="B24" s="69" t="s">
        <v>484</v>
      </c>
      <c r="C24" s="69" t="s">
        <v>427</v>
      </c>
      <c r="G24" s="76" t="s">
        <v>159</v>
      </c>
      <c r="H24" s="74"/>
    </row>
    <row r="25" spans="1:1025" ht="24.75" customHeight="1" x14ac:dyDescent="0.25">
      <c r="A25" s="74"/>
      <c r="B25" s="74"/>
      <c r="C25" s="74"/>
      <c r="D25" s="74"/>
      <c r="G25" s="76" t="s">
        <v>173</v>
      </c>
      <c r="H25" s="74"/>
    </row>
    <row r="26" spans="1:1025" ht="24.75" customHeight="1" x14ac:dyDescent="0.25">
      <c r="A26" s="222" t="s">
        <v>10</v>
      </c>
      <c r="B26" s="222"/>
      <c r="C26" s="74"/>
      <c r="D26" s="74"/>
      <c r="G26" s="76" t="s">
        <v>185</v>
      </c>
      <c r="H26" s="74"/>
    </row>
    <row r="27" spans="1:1025" ht="24.75" customHeight="1" x14ac:dyDescent="0.25">
      <c r="A27" s="77" t="s">
        <v>486</v>
      </c>
      <c r="B27" s="77" t="s">
        <v>418</v>
      </c>
      <c r="C27" s="77" t="s">
        <v>487</v>
      </c>
      <c r="G27" s="76" t="s">
        <v>197</v>
      </c>
      <c r="H27" s="74"/>
    </row>
    <row r="28" spans="1:1025" ht="24.75" customHeight="1" x14ac:dyDescent="0.25">
      <c r="A28" s="223" t="s">
        <v>488</v>
      </c>
      <c r="B28" s="223"/>
      <c r="C28" s="223"/>
      <c r="E28" s="74"/>
      <c r="G28" s="76" t="s">
        <v>209</v>
      </c>
      <c r="H28" s="74"/>
    </row>
    <row r="29" spans="1:1025" ht="56.25" x14ac:dyDescent="0.25">
      <c r="A29" s="78" t="s">
        <v>427</v>
      </c>
      <c r="B29" s="79">
        <v>5</v>
      </c>
      <c r="C29" s="80" t="s">
        <v>489</v>
      </c>
      <c r="E29" s="74"/>
      <c r="G29" s="76" t="s">
        <v>217</v>
      </c>
      <c r="H29" s="74"/>
    </row>
    <row r="30" spans="1:1025" ht="56.25" x14ac:dyDescent="0.25">
      <c r="A30" s="78" t="s">
        <v>480</v>
      </c>
      <c r="B30" s="79">
        <v>3</v>
      </c>
      <c r="C30" s="80" t="s">
        <v>490</v>
      </c>
      <c r="E30" s="74"/>
      <c r="G30" s="76" t="s">
        <v>225</v>
      </c>
      <c r="H30" s="74"/>
    </row>
    <row r="31" spans="1:1025" ht="24.75" customHeight="1" x14ac:dyDescent="0.25">
      <c r="A31" s="78" t="s">
        <v>424</v>
      </c>
      <c r="B31" s="79">
        <v>1</v>
      </c>
      <c r="C31" s="81" t="s">
        <v>141</v>
      </c>
      <c r="E31" s="74"/>
      <c r="G31" s="76" t="s">
        <v>232</v>
      </c>
      <c r="H31" s="74"/>
    </row>
    <row r="32" spans="1:1025" x14ac:dyDescent="0.25">
      <c r="A32" s="74"/>
      <c r="E32" s="74"/>
      <c r="G32" s="76" t="s">
        <v>239</v>
      </c>
      <c r="H32" s="74"/>
    </row>
    <row r="33" spans="1:1025" x14ac:dyDescent="0.25">
      <c r="A33" s="219" t="s">
        <v>11</v>
      </c>
      <c r="B33" s="219"/>
      <c r="C33" s="74"/>
      <c r="E33" s="74"/>
      <c r="G33" s="76" t="s">
        <v>246</v>
      </c>
      <c r="H33" s="74"/>
    </row>
    <row r="34" spans="1:1025" x14ac:dyDescent="0.25">
      <c r="A34" s="82" t="s">
        <v>486</v>
      </c>
      <c r="B34" s="82" t="s">
        <v>418</v>
      </c>
      <c r="C34" s="74"/>
      <c r="E34" s="74"/>
      <c r="G34" s="76" t="s">
        <v>253</v>
      </c>
      <c r="H34" s="74"/>
    </row>
    <row r="35" spans="1:1025" s="86" customFormat="1" ht="9" x14ac:dyDescent="0.15">
      <c r="A35" s="220" t="s">
        <v>491</v>
      </c>
      <c r="B35" s="220"/>
      <c r="C35" s="84"/>
      <c r="D35" s="85"/>
      <c r="E35" s="85"/>
      <c r="F35" s="84"/>
      <c r="G35" s="76" t="s">
        <v>259</v>
      </c>
      <c r="H35" s="85"/>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84"/>
      <c r="IH35" s="84"/>
      <c r="II35" s="84"/>
      <c r="IJ35" s="84"/>
      <c r="IK35" s="84"/>
      <c r="IL35" s="84"/>
      <c r="IM35" s="84"/>
      <c r="IN35" s="84"/>
      <c r="IO35" s="84"/>
      <c r="IP35" s="84"/>
      <c r="IQ35" s="84"/>
      <c r="IR35" s="84"/>
      <c r="IS35" s="84"/>
      <c r="IT35" s="84"/>
      <c r="IU35" s="84"/>
      <c r="IV35" s="84"/>
      <c r="IW35" s="84"/>
      <c r="IX35" s="84"/>
      <c r="IY35" s="84"/>
      <c r="IZ35" s="84"/>
      <c r="JA35" s="84"/>
      <c r="JB35" s="84"/>
      <c r="JC35" s="84"/>
      <c r="JD35" s="84"/>
      <c r="JE35" s="84"/>
      <c r="JF35" s="84"/>
      <c r="JG35" s="84"/>
      <c r="JH35" s="84"/>
      <c r="JI35" s="84"/>
      <c r="JJ35" s="84"/>
      <c r="JK35" s="84"/>
      <c r="JL35" s="84"/>
      <c r="JM35" s="84"/>
      <c r="JN35" s="84"/>
      <c r="JO35" s="84"/>
      <c r="JP35" s="84"/>
      <c r="JQ35" s="84"/>
      <c r="JR35" s="84"/>
      <c r="JS35" s="84"/>
      <c r="JT35" s="84"/>
      <c r="JU35" s="84"/>
      <c r="JV35" s="84"/>
      <c r="JW35" s="84"/>
      <c r="JX35" s="84"/>
      <c r="JY35" s="84"/>
      <c r="JZ35" s="84"/>
      <c r="KA35" s="84"/>
      <c r="KB35" s="84"/>
      <c r="KC35" s="84"/>
      <c r="KD35" s="84"/>
      <c r="KE35" s="84"/>
      <c r="KF35" s="84"/>
      <c r="KG35" s="84"/>
      <c r="KH35" s="84"/>
      <c r="KI35" s="84"/>
      <c r="KJ35" s="84"/>
      <c r="KK35" s="84"/>
      <c r="KL35" s="84"/>
      <c r="KM35" s="84"/>
      <c r="KN35" s="84"/>
      <c r="KO35" s="84"/>
      <c r="KP35" s="84"/>
      <c r="KQ35" s="84"/>
      <c r="KR35" s="84"/>
      <c r="KS35" s="84"/>
      <c r="KT35" s="84"/>
      <c r="KU35" s="84"/>
      <c r="KV35" s="84"/>
      <c r="KW35" s="84"/>
      <c r="KX35" s="84"/>
      <c r="KY35" s="84"/>
      <c r="KZ35" s="84"/>
      <c r="LA35" s="84"/>
      <c r="LB35" s="84"/>
      <c r="LC35" s="84"/>
      <c r="LD35" s="84"/>
      <c r="LE35" s="84"/>
      <c r="LF35" s="84"/>
      <c r="LG35" s="84"/>
      <c r="LH35" s="84"/>
      <c r="LI35" s="84"/>
      <c r="LJ35" s="84"/>
      <c r="LK35" s="84"/>
      <c r="LL35" s="84"/>
      <c r="LM35" s="84"/>
      <c r="LN35" s="84"/>
      <c r="LO35" s="84"/>
      <c r="LP35" s="84"/>
      <c r="LQ35" s="84"/>
      <c r="LR35" s="84"/>
      <c r="LS35" s="84"/>
      <c r="LT35" s="84"/>
      <c r="LU35" s="84"/>
      <c r="LV35" s="84"/>
      <c r="LW35" s="84"/>
      <c r="LX35" s="84"/>
      <c r="LY35" s="84"/>
      <c r="LZ35" s="84"/>
      <c r="MA35" s="84"/>
      <c r="MB35" s="84"/>
      <c r="MC35" s="84"/>
      <c r="MD35" s="84"/>
      <c r="ME35" s="84"/>
      <c r="MF35" s="84"/>
      <c r="MG35" s="84"/>
      <c r="MH35" s="84"/>
      <c r="MI35" s="84"/>
      <c r="MJ35" s="84"/>
      <c r="MK35" s="84"/>
      <c r="ML35" s="84"/>
      <c r="MM35" s="84"/>
      <c r="MN35" s="84"/>
      <c r="MO35" s="84"/>
      <c r="MP35" s="84"/>
      <c r="MQ35" s="84"/>
      <c r="MR35" s="84"/>
      <c r="MS35" s="84"/>
      <c r="MT35" s="84"/>
      <c r="MU35" s="84"/>
      <c r="MV35" s="84"/>
      <c r="MW35" s="84"/>
      <c r="MX35" s="84"/>
      <c r="MY35" s="84"/>
      <c r="MZ35" s="84"/>
      <c r="NA35" s="84"/>
      <c r="NB35" s="84"/>
      <c r="NC35" s="84"/>
      <c r="ND35" s="84"/>
      <c r="NE35" s="84"/>
      <c r="NF35" s="84"/>
      <c r="NG35" s="84"/>
      <c r="NH35" s="84"/>
      <c r="NI35" s="84"/>
      <c r="NJ35" s="84"/>
      <c r="NK35" s="84"/>
      <c r="NL35" s="84"/>
      <c r="NM35" s="84"/>
      <c r="NN35" s="84"/>
      <c r="NO35" s="84"/>
      <c r="NP35" s="84"/>
      <c r="NQ35" s="84"/>
      <c r="NR35" s="84"/>
      <c r="NS35" s="84"/>
      <c r="NT35" s="84"/>
      <c r="NU35" s="84"/>
      <c r="NV35" s="84"/>
      <c r="NW35" s="84"/>
      <c r="NX35" s="84"/>
      <c r="NY35" s="84"/>
      <c r="NZ35" s="84"/>
      <c r="OA35" s="84"/>
      <c r="OB35" s="84"/>
      <c r="OC35" s="84"/>
      <c r="OD35" s="84"/>
      <c r="OE35" s="84"/>
      <c r="OF35" s="84"/>
      <c r="OG35" s="84"/>
      <c r="OH35" s="84"/>
      <c r="OI35" s="84"/>
      <c r="OJ35" s="84"/>
      <c r="OK35" s="84"/>
      <c r="OL35" s="84"/>
      <c r="OM35" s="84"/>
      <c r="ON35" s="84"/>
      <c r="OO35" s="84"/>
      <c r="OP35" s="84"/>
      <c r="OQ35" s="84"/>
      <c r="OR35" s="84"/>
      <c r="OS35" s="84"/>
      <c r="OT35" s="84"/>
      <c r="OU35" s="84"/>
      <c r="OV35" s="84"/>
      <c r="OW35" s="84"/>
      <c r="OX35" s="84"/>
      <c r="OY35" s="84"/>
      <c r="OZ35" s="84"/>
      <c r="PA35" s="84"/>
      <c r="PB35" s="84"/>
      <c r="PC35" s="84"/>
      <c r="PD35" s="84"/>
      <c r="PE35" s="84"/>
      <c r="PF35" s="84"/>
      <c r="PG35" s="84"/>
      <c r="PH35" s="84"/>
      <c r="PI35" s="84"/>
      <c r="PJ35" s="84"/>
      <c r="PK35" s="84"/>
      <c r="PL35" s="84"/>
      <c r="PM35" s="84"/>
      <c r="PN35" s="84"/>
      <c r="PO35" s="84"/>
      <c r="PP35" s="84"/>
      <c r="PQ35" s="84"/>
      <c r="PR35" s="84"/>
      <c r="PS35" s="84"/>
      <c r="PT35" s="84"/>
      <c r="PU35" s="84"/>
      <c r="PV35" s="84"/>
      <c r="PW35" s="84"/>
      <c r="PX35" s="84"/>
      <c r="PY35" s="84"/>
      <c r="PZ35" s="84"/>
      <c r="QA35" s="84"/>
      <c r="QB35" s="84"/>
      <c r="QC35" s="84"/>
      <c r="QD35" s="84"/>
      <c r="QE35" s="84"/>
      <c r="QF35" s="84"/>
      <c r="QG35" s="84"/>
      <c r="QH35" s="84"/>
      <c r="QI35" s="84"/>
      <c r="QJ35" s="84"/>
      <c r="QK35" s="84"/>
      <c r="QL35" s="84"/>
      <c r="QM35" s="84"/>
      <c r="QN35" s="84"/>
      <c r="QO35" s="84"/>
      <c r="QP35" s="84"/>
      <c r="QQ35" s="84"/>
      <c r="QR35" s="84"/>
      <c r="QS35" s="84"/>
      <c r="QT35" s="84"/>
      <c r="QU35" s="84"/>
      <c r="QV35" s="84"/>
      <c r="QW35" s="84"/>
      <c r="QX35" s="84"/>
      <c r="QY35" s="84"/>
      <c r="QZ35" s="84"/>
      <c r="RA35" s="84"/>
      <c r="RB35" s="84"/>
      <c r="RC35" s="84"/>
      <c r="RD35" s="84"/>
      <c r="RE35" s="84"/>
      <c r="RF35" s="84"/>
      <c r="RG35" s="84"/>
      <c r="RH35" s="84"/>
      <c r="RI35" s="84"/>
      <c r="RJ35" s="84"/>
      <c r="RK35" s="84"/>
      <c r="RL35" s="84"/>
      <c r="RM35" s="84"/>
      <c r="RN35" s="84"/>
      <c r="RO35" s="84"/>
      <c r="RP35" s="84"/>
      <c r="RQ35" s="84"/>
      <c r="RR35" s="84"/>
      <c r="RS35" s="84"/>
      <c r="RT35" s="84"/>
      <c r="RU35" s="84"/>
      <c r="RV35" s="84"/>
      <c r="RW35" s="84"/>
      <c r="RX35" s="84"/>
      <c r="RY35" s="84"/>
      <c r="RZ35" s="84"/>
      <c r="SA35" s="84"/>
      <c r="SB35" s="84"/>
      <c r="SC35" s="84"/>
      <c r="SD35" s="84"/>
      <c r="SE35" s="84"/>
      <c r="SF35" s="84"/>
      <c r="SG35" s="84"/>
      <c r="SH35" s="84"/>
      <c r="SI35" s="84"/>
      <c r="SJ35" s="84"/>
      <c r="SK35" s="84"/>
      <c r="SL35" s="84"/>
      <c r="SM35" s="84"/>
      <c r="SN35" s="84"/>
      <c r="SO35" s="84"/>
      <c r="SP35" s="84"/>
      <c r="SQ35" s="84"/>
      <c r="SR35" s="84"/>
      <c r="SS35" s="84"/>
      <c r="ST35" s="84"/>
      <c r="SU35" s="84"/>
      <c r="SV35" s="84"/>
      <c r="SW35" s="84"/>
      <c r="SX35" s="84"/>
      <c r="SY35" s="84"/>
      <c r="SZ35" s="84"/>
      <c r="TA35" s="84"/>
      <c r="TB35" s="84"/>
      <c r="TC35" s="84"/>
      <c r="TD35" s="84"/>
      <c r="TE35" s="84"/>
      <c r="TF35" s="84"/>
      <c r="TG35" s="84"/>
      <c r="TH35" s="84"/>
      <c r="TI35" s="84"/>
      <c r="TJ35" s="84"/>
      <c r="TK35" s="84"/>
      <c r="TL35" s="84"/>
      <c r="TM35" s="84"/>
      <c r="TN35" s="84"/>
      <c r="TO35" s="84"/>
      <c r="TP35" s="84"/>
      <c r="TQ35" s="84"/>
      <c r="TR35" s="84"/>
      <c r="TS35" s="84"/>
      <c r="TT35" s="84"/>
      <c r="TU35" s="84"/>
      <c r="TV35" s="84"/>
      <c r="TW35" s="84"/>
      <c r="TX35" s="84"/>
      <c r="TY35" s="84"/>
      <c r="TZ35" s="84"/>
      <c r="UA35" s="84"/>
      <c r="UB35" s="84"/>
      <c r="UC35" s="84"/>
      <c r="UD35" s="84"/>
      <c r="UE35" s="84"/>
      <c r="UF35" s="84"/>
      <c r="UG35" s="84"/>
      <c r="UH35" s="84"/>
      <c r="UI35" s="84"/>
      <c r="UJ35" s="84"/>
      <c r="UK35" s="84"/>
      <c r="UL35" s="84"/>
      <c r="UM35" s="84"/>
      <c r="UN35" s="84"/>
      <c r="UO35" s="84"/>
      <c r="UP35" s="84"/>
      <c r="UQ35" s="84"/>
      <c r="UR35" s="84"/>
      <c r="US35" s="84"/>
      <c r="UT35" s="84"/>
      <c r="UU35" s="84"/>
      <c r="UV35" s="84"/>
      <c r="UW35" s="84"/>
      <c r="UX35" s="84"/>
      <c r="UY35" s="84"/>
      <c r="UZ35" s="84"/>
      <c r="VA35" s="84"/>
      <c r="VB35" s="84"/>
      <c r="VC35" s="84"/>
      <c r="VD35" s="84"/>
      <c r="VE35" s="84"/>
      <c r="VF35" s="84"/>
      <c r="VG35" s="84"/>
      <c r="VH35" s="84"/>
      <c r="VI35" s="84"/>
      <c r="VJ35" s="84"/>
      <c r="VK35" s="84"/>
      <c r="VL35" s="84"/>
      <c r="VM35" s="84"/>
      <c r="VN35" s="84"/>
      <c r="VO35" s="84"/>
      <c r="VP35" s="84"/>
      <c r="VQ35" s="84"/>
      <c r="VR35" s="84"/>
      <c r="VS35" s="84"/>
      <c r="VT35" s="84"/>
      <c r="VU35" s="84"/>
      <c r="VV35" s="84"/>
      <c r="VW35" s="84"/>
      <c r="VX35" s="84"/>
      <c r="VY35" s="84"/>
      <c r="VZ35" s="84"/>
      <c r="WA35" s="84"/>
      <c r="WB35" s="84"/>
      <c r="WC35" s="84"/>
      <c r="WD35" s="84"/>
      <c r="WE35" s="84"/>
      <c r="WF35" s="84"/>
      <c r="WG35" s="84"/>
      <c r="WH35" s="84"/>
      <c r="WI35" s="84"/>
      <c r="WJ35" s="84"/>
      <c r="WK35" s="84"/>
      <c r="WL35" s="84"/>
      <c r="WM35" s="84"/>
      <c r="WN35" s="84"/>
      <c r="WO35" s="84"/>
      <c r="WP35" s="84"/>
      <c r="WQ35" s="84"/>
      <c r="WR35" s="84"/>
      <c r="WS35" s="84"/>
      <c r="WT35" s="84"/>
      <c r="WU35" s="84"/>
      <c r="WV35" s="84"/>
      <c r="WW35" s="84"/>
      <c r="WX35" s="84"/>
      <c r="WY35" s="84"/>
      <c r="WZ35" s="84"/>
      <c r="XA35" s="84"/>
      <c r="XB35" s="84"/>
      <c r="XC35" s="84"/>
      <c r="XD35" s="84"/>
      <c r="XE35" s="84"/>
      <c r="XF35" s="84"/>
      <c r="XG35" s="84"/>
      <c r="XH35" s="84"/>
      <c r="XI35" s="84"/>
      <c r="XJ35" s="84"/>
      <c r="XK35" s="84"/>
      <c r="XL35" s="84"/>
      <c r="XM35" s="84"/>
      <c r="XN35" s="84"/>
      <c r="XO35" s="84"/>
      <c r="XP35" s="84"/>
      <c r="XQ35" s="84"/>
      <c r="XR35" s="84"/>
      <c r="XS35" s="84"/>
      <c r="XT35" s="84"/>
      <c r="XU35" s="84"/>
      <c r="XV35" s="84"/>
      <c r="XW35" s="84"/>
      <c r="XX35" s="84"/>
      <c r="XY35" s="84"/>
      <c r="XZ35" s="84"/>
      <c r="YA35" s="84"/>
      <c r="YB35" s="84"/>
      <c r="YC35" s="84"/>
      <c r="YD35" s="84"/>
      <c r="YE35" s="84"/>
      <c r="YF35" s="84"/>
      <c r="YG35" s="84"/>
      <c r="YH35" s="84"/>
      <c r="YI35" s="84"/>
      <c r="YJ35" s="84"/>
      <c r="YK35" s="84"/>
      <c r="YL35" s="84"/>
      <c r="YM35" s="84"/>
      <c r="YN35" s="84"/>
      <c r="YO35" s="84"/>
      <c r="YP35" s="84"/>
      <c r="YQ35" s="84"/>
      <c r="YR35" s="84"/>
      <c r="YS35" s="84"/>
      <c r="YT35" s="84"/>
      <c r="YU35" s="84"/>
      <c r="YV35" s="84"/>
      <c r="YW35" s="84"/>
      <c r="YX35" s="84"/>
      <c r="YY35" s="84"/>
      <c r="YZ35" s="84"/>
      <c r="ZA35" s="84"/>
      <c r="ZB35" s="84"/>
      <c r="ZC35" s="84"/>
      <c r="ZD35" s="84"/>
      <c r="ZE35" s="84"/>
      <c r="ZF35" s="84"/>
      <c r="ZG35" s="84"/>
      <c r="ZH35" s="84"/>
      <c r="ZI35" s="84"/>
      <c r="ZJ35" s="84"/>
      <c r="ZK35" s="84"/>
      <c r="ZL35" s="84"/>
      <c r="ZM35" s="84"/>
      <c r="ZN35" s="84"/>
      <c r="ZO35" s="84"/>
      <c r="ZP35" s="84"/>
      <c r="ZQ35" s="84"/>
      <c r="ZR35" s="84"/>
      <c r="ZS35" s="84"/>
      <c r="ZT35" s="84"/>
      <c r="ZU35" s="84"/>
      <c r="ZV35" s="84"/>
      <c r="ZW35" s="84"/>
      <c r="ZX35" s="84"/>
      <c r="ZY35" s="84"/>
      <c r="ZZ35" s="84"/>
      <c r="AAA35" s="84"/>
      <c r="AAB35" s="84"/>
      <c r="AAC35" s="84"/>
      <c r="AAD35" s="84"/>
      <c r="AAE35" s="84"/>
      <c r="AAF35" s="84"/>
      <c r="AAG35" s="84"/>
      <c r="AAH35" s="84"/>
      <c r="AAI35" s="84"/>
      <c r="AAJ35" s="84"/>
      <c r="AAK35" s="84"/>
      <c r="AAL35" s="84"/>
      <c r="AAM35" s="84"/>
      <c r="AAN35" s="84"/>
      <c r="AAO35" s="84"/>
      <c r="AAP35" s="84"/>
      <c r="AAQ35" s="84"/>
      <c r="AAR35" s="84"/>
      <c r="AAS35" s="84"/>
      <c r="AAT35" s="84"/>
      <c r="AAU35" s="84"/>
      <c r="AAV35" s="84"/>
      <c r="AAW35" s="84"/>
      <c r="AAX35" s="84"/>
      <c r="AAY35" s="84"/>
      <c r="AAZ35" s="84"/>
      <c r="ABA35" s="84"/>
      <c r="ABB35" s="84"/>
      <c r="ABC35" s="84"/>
      <c r="ABD35" s="84"/>
      <c r="ABE35" s="84"/>
      <c r="ABF35" s="84"/>
      <c r="ABG35" s="84"/>
      <c r="ABH35" s="84"/>
      <c r="ABI35" s="84"/>
      <c r="ABJ35" s="84"/>
      <c r="ABK35" s="84"/>
      <c r="ABL35" s="84"/>
      <c r="ABM35" s="84"/>
      <c r="ABN35" s="84"/>
      <c r="ABO35" s="84"/>
      <c r="ABP35" s="84"/>
      <c r="ABQ35" s="84"/>
      <c r="ABR35" s="84"/>
      <c r="ABS35" s="84"/>
      <c r="ABT35" s="84"/>
      <c r="ABU35" s="84"/>
      <c r="ABV35" s="84"/>
      <c r="ABW35" s="84"/>
      <c r="ABX35" s="84"/>
      <c r="ABY35" s="84"/>
      <c r="ABZ35" s="84"/>
      <c r="ACA35" s="84"/>
      <c r="ACB35" s="84"/>
      <c r="ACC35" s="84"/>
      <c r="ACD35" s="84"/>
      <c r="ACE35" s="84"/>
      <c r="ACF35" s="84"/>
      <c r="ACG35" s="84"/>
      <c r="ACH35" s="84"/>
      <c r="ACI35" s="84"/>
      <c r="ACJ35" s="84"/>
      <c r="ACK35" s="84"/>
      <c r="ACL35" s="84"/>
      <c r="ACM35" s="84"/>
      <c r="ACN35" s="84"/>
      <c r="ACO35" s="84"/>
      <c r="ACP35" s="84"/>
      <c r="ACQ35" s="84"/>
      <c r="ACR35" s="84"/>
      <c r="ACS35" s="84"/>
      <c r="ACT35" s="84"/>
      <c r="ACU35" s="84"/>
      <c r="ACV35" s="84"/>
      <c r="ACW35" s="84"/>
      <c r="ACX35" s="84"/>
      <c r="ACY35" s="84"/>
      <c r="ACZ35" s="84"/>
      <c r="ADA35" s="84"/>
      <c r="ADB35" s="84"/>
      <c r="ADC35" s="84"/>
      <c r="ADD35" s="84"/>
      <c r="ADE35" s="84"/>
      <c r="ADF35" s="84"/>
      <c r="ADG35" s="84"/>
      <c r="ADH35" s="84"/>
      <c r="ADI35" s="84"/>
      <c r="ADJ35" s="84"/>
      <c r="ADK35" s="84"/>
      <c r="ADL35" s="84"/>
      <c r="ADM35" s="84"/>
      <c r="ADN35" s="84"/>
      <c r="ADO35" s="84"/>
      <c r="ADP35" s="84"/>
      <c r="ADQ35" s="84"/>
      <c r="ADR35" s="84"/>
      <c r="ADS35" s="84"/>
      <c r="ADT35" s="84"/>
      <c r="ADU35" s="84"/>
      <c r="ADV35" s="84"/>
      <c r="ADW35" s="84"/>
      <c r="ADX35" s="84"/>
      <c r="ADY35" s="84"/>
      <c r="ADZ35" s="84"/>
      <c r="AEA35" s="84"/>
      <c r="AEB35" s="84"/>
      <c r="AEC35" s="84"/>
      <c r="AED35" s="84"/>
      <c r="AEE35" s="84"/>
      <c r="AEF35" s="84"/>
      <c r="AEG35" s="84"/>
      <c r="AEH35" s="84"/>
      <c r="AEI35" s="84"/>
      <c r="AEJ35" s="84"/>
      <c r="AEK35" s="84"/>
      <c r="AEL35" s="84"/>
      <c r="AEM35" s="84"/>
      <c r="AEN35" s="84"/>
      <c r="AEO35" s="84"/>
      <c r="AEP35" s="84"/>
      <c r="AEQ35" s="84"/>
      <c r="AER35" s="84"/>
      <c r="AES35" s="84"/>
      <c r="AET35" s="84"/>
      <c r="AEU35" s="84"/>
      <c r="AEV35" s="84"/>
      <c r="AEW35" s="84"/>
      <c r="AEX35" s="84"/>
      <c r="AEY35" s="84"/>
      <c r="AEZ35" s="84"/>
      <c r="AFA35" s="84"/>
      <c r="AFB35" s="84"/>
      <c r="AFC35" s="84"/>
      <c r="AFD35" s="84"/>
      <c r="AFE35" s="84"/>
      <c r="AFF35" s="84"/>
      <c r="AFG35" s="84"/>
      <c r="AFH35" s="84"/>
      <c r="AFI35" s="84"/>
      <c r="AFJ35" s="84"/>
      <c r="AFK35" s="84"/>
      <c r="AFL35" s="84"/>
      <c r="AFM35" s="84"/>
      <c r="AFN35" s="84"/>
      <c r="AFO35" s="84"/>
      <c r="AFP35" s="84"/>
      <c r="AFQ35" s="84"/>
      <c r="AFR35" s="84"/>
      <c r="AFS35" s="84"/>
      <c r="AFT35" s="84"/>
      <c r="AFU35" s="84"/>
      <c r="AFV35" s="84"/>
      <c r="AFW35" s="84"/>
      <c r="AFX35" s="84"/>
      <c r="AFY35" s="84"/>
      <c r="AFZ35" s="84"/>
      <c r="AGA35" s="84"/>
      <c r="AGB35" s="84"/>
      <c r="AGC35" s="84"/>
      <c r="AGD35" s="84"/>
      <c r="AGE35" s="84"/>
      <c r="AGF35" s="84"/>
      <c r="AGG35" s="84"/>
      <c r="AGH35" s="84"/>
      <c r="AGI35" s="84"/>
      <c r="AGJ35" s="84"/>
      <c r="AGK35" s="84"/>
      <c r="AGL35" s="84"/>
      <c r="AGM35" s="84"/>
      <c r="AGN35" s="84"/>
      <c r="AGO35" s="84"/>
      <c r="AGP35" s="84"/>
      <c r="AGQ35" s="84"/>
      <c r="AGR35" s="84"/>
      <c r="AGS35" s="84"/>
      <c r="AGT35" s="84"/>
      <c r="AGU35" s="84"/>
      <c r="AGV35" s="84"/>
      <c r="AGW35" s="84"/>
      <c r="AGX35" s="84"/>
      <c r="AGY35" s="84"/>
      <c r="AGZ35" s="84"/>
      <c r="AHA35" s="84"/>
      <c r="AHB35" s="84"/>
      <c r="AHC35" s="84"/>
      <c r="AHD35" s="84"/>
      <c r="AHE35" s="84"/>
      <c r="AHF35" s="84"/>
      <c r="AHG35" s="84"/>
      <c r="AHH35" s="84"/>
      <c r="AHI35" s="84"/>
      <c r="AHJ35" s="84"/>
      <c r="AHK35" s="84"/>
      <c r="AHL35" s="84"/>
      <c r="AHM35" s="84"/>
      <c r="AHN35" s="84"/>
      <c r="AHO35" s="84"/>
      <c r="AHP35" s="84"/>
      <c r="AHQ35" s="84"/>
      <c r="AHR35" s="84"/>
      <c r="AHS35" s="84"/>
      <c r="AHT35" s="84"/>
      <c r="AHU35" s="84"/>
      <c r="AHV35" s="84"/>
      <c r="AHW35" s="84"/>
      <c r="AHX35" s="84"/>
      <c r="AHY35" s="84"/>
      <c r="AHZ35" s="84"/>
      <c r="AIA35" s="84"/>
      <c r="AIB35" s="84"/>
      <c r="AIC35" s="84"/>
      <c r="AID35" s="84"/>
      <c r="AIE35" s="84"/>
      <c r="AIF35" s="84"/>
      <c r="AIG35" s="84"/>
      <c r="AIH35" s="84"/>
      <c r="AII35" s="84"/>
      <c r="AIJ35" s="84"/>
      <c r="AIK35" s="84"/>
      <c r="AIL35" s="84"/>
      <c r="AIM35" s="84"/>
      <c r="AIN35" s="84"/>
      <c r="AIO35" s="84"/>
      <c r="AIP35" s="84"/>
      <c r="AIQ35" s="84"/>
      <c r="AIR35" s="84"/>
      <c r="AIS35" s="84"/>
      <c r="AIT35" s="84"/>
      <c r="AIU35" s="84"/>
      <c r="AIV35" s="84"/>
      <c r="AIW35" s="84"/>
      <c r="AIX35" s="84"/>
      <c r="AIY35" s="84"/>
      <c r="AIZ35" s="84"/>
      <c r="AJA35" s="84"/>
      <c r="AJB35" s="84"/>
      <c r="AJC35" s="84"/>
      <c r="AJD35" s="84"/>
      <c r="AJE35" s="84"/>
      <c r="AJF35" s="84"/>
      <c r="AJG35" s="84"/>
      <c r="AJH35" s="84"/>
      <c r="AJI35" s="84"/>
      <c r="AJJ35" s="84"/>
      <c r="AJK35" s="84"/>
      <c r="AJL35" s="84"/>
      <c r="AJM35" s="84"/>
      <c r="AJN35" s="84"/>
      <c r="AJO35" s="84"/>
      <c r="AJP35" s="84"/>
      <c r="AJQ35" s="84"/>
      <c r="AJR35" s="84"/>
      <c r="AJS35" s="84"/>
      <c r="AJT35" s="84"/>
      <c r="AJU35" s="84"/>
      <c r="AJV35" s="84"/>
      <c r="AJW35" s="84"/>
      <c r="AJX35" s="84"/>
      <c r="AJY35" s="84"/>
      <c r="AJZ35" s="84"/>
      <c r="AKA35" s="84"/>
      <c r="AKB35" s="84"/>
      <c r="AKC35" s="84"/>
      <c r="AKD35" s="84"/>
      <c r="AKE35" s="84"/>
      <c r="AKF35" s="84"/>
      <c r="AKG35" s="84"/>
      <c r="AKH35" s="84"/>
      <c r="AKI35" s="84"/>
      <c r="AKJ35" s="84"/>
      <c r="AKK35" s="84"/>
      <c r="AKL35" s="84"/>
      <c r="AKM35" s="84"/>
      <c r="AKN35" s="84"/>
      <c r="AKO35" s="84"/>
      <c r="AKP35" s="84"/>
      <c r="AKQ35" s="84"/>
      <c r="AKR35" s="84"/>
      <c r="AKS35" s="84"/>
      <c r="AKT35" s="84"/>
      <c r="AKU35" s="84"/>
      <c r="AKV35" s="84"/>
      <c r="AKW35" s="84"/>
      <c r="AKX35" s="84"/>
      <c r="AKY35" s="84"/>
      <c r="AKZ35" s="84"/>
      <c r="ALA35" s="84"/>
      <c r="ALB35" s="84"/>
      <c r="ALC35" s="84"/>
      <c r="ALD35" s="84"/>
      <c r="ALE35" s="84"/>
      <c r="ALF35" s="84"/>
      <c r="ALG35" s="84"/>
      <c r="ALH35" s="84"/>
      <c r="ALI35" s="84"/>
      <c r="ALJ35" s="84"/>
      <c r="ALK35" s="84"/>
      <c r="ALL35" s="84"/>
      <c r="ALM35" s="84"/>
      <c r="ALN35" s="84"/>
      <c r="ALO35" s="84"/>
      <c r="ALP35" s="84"/>
      <c r="ALQ35" s="84"/>
      <c r="ALR35" s="84"/>
      <c r="ALS35" s="84"/>
      <c r="ALT35" s="84"/>
      <c r="ALU35" s="84"/>
      <c r="ALV35" s="84"/>
      <c r="ALW35" s="84"/>
      <c r="ALX35" s="84"/>
      <c r="ALY35" s="84"/>
      <c r="ALZ35" s="84"/>
      <c r="AMA35" s="84"/>
      <c r="AMB35" s="84"/>
      <c r="AMC35" s="84"/>
      <c r="AMD35" s="84"/>
      <c r="AME35" s="84"/>
      <c r="AMF35" s="84"/>
      <c r="AMG35" s="84"/>
      <c r="AMH35" s="84"/>
      <c r="AMI35" s="84"/>
      <c r="AMJ35" s="84"/>
      <c r="AMK35" s="84"/>
    </row>
    <row r="36" spans="1:1025" s="86" customFormat="1" ht="9" x14ac:dyDescent="0.15">
      <c r="A36" s="87" t="s">
        <v>492</v>
      </c>
      <c r="B36" s="83">
        <v>0.1</v>
      </c>
      <c r="C36" s="84"/>
      <c r="D36" s="219" t="s">
        <v>11</v>
      </c>
      <c r="E36" s="219"/>
      <c r="F36" s="84"/>
      <c r="G36" s="76" t="s">
        <v>265</v>
      </c>
      <c r="H36" s="85"/>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84"/>
      <c r="GE36" s="84"/>
      <c r="GF36" s="84"/>
      <c r="GG36" s="84"/>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84"/>
      <c r="JS36" s="84"/>
      <c r="JT36" s="84"/>
      <c r="JU36" s="84"/>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84"/>
      <c r="NF36" s="84"/>
      <c r="NG36" s="84"/>
      <c r="NH36" s="84"/>
      <c r="NI36" s="84"/>
      <c r="NJ36" s="84"/>
      <c r="NK36" s="84"/>
      <c r="NL36" s="84"/>
      <c r="NM36" s="84"/>
      <c r="NN36" s="84"/>
      <c r="NO36" s="84"/>
      <c r="NP36" s="84"/>
      <c r="NQ36" s="84"/>
      <c r="NR36" s="84"/>
      <c r="NS36" s="84"/>
      <c r="NT36" s="84"/>
      <c r="NU36" s="84"/>
      <c r="NV36" s="84"/>
      <c r="NW36" s="84"/>
      <c r="NX36" s="84"/>
      <c r="NY36" s="84"/>
      <c r="NZ36" s="84"/>
      <c r="OA36" s="84"/>
      <c r="OB36" s="84"/>
      <c r="OC36" s="84"/>
      <c r="OD36" s="84"/>
      <c r="OE36" s="84"/>
      <c r="OF36" s="84"/>
      <c r="OG36" s="84"/>
      <c r="OH36" s="84"/>
      <c r="OI36" s="84"/>
      <c r="OJ36" s="84"/>
      <c r="OK36" s="84"/>
      <c r="OL36" s="84"/>
      <c r="OM36" s="84"/>
      <c r="ON36" s="84"/>
      <c r="OO36" s="84"/>
      <c r="OP36" s="84"/>
      <c r="OQ36" s="84"/>
      <c r="OR36" s="84"/>
      <c r="OS36" s="84"/>
      <c r="OT36" s="84"/>
      <c r="OU36" s="84"/>
      <c r="OV36" s="84"/>
      <c r="OW36" s="84"/>
      <c r="OX36" s="84"/>
      <c r="OY36" s="84"/>
      <c r="OZ36" s="84"/>
      <c r="PA36" s="84"/>
      <c r="PB36" s="84"/>
      <c r="PC36" s="84"/>
      <c r="PD36" s="84"/>
      <c r="PE36" s="84"/>
      <c r="PF36" s="84"/>
      <c r="PG36" s="84"/>
      <c r="PH36" s="84"/>
      <c r="PI36" s="84"/>
      <c r="PJ36" s="84"/>
      <c r="PK36" s="84"/>
      <c r="PL36" s="84"/>
      <c r="PM36" s="84"/>
      <c r="PN36" s="84"/>
      <c r="PO36" s="84"/>
      <c r="PP36" s="84"/>
      <c r="PQ36" s="84"/>
      <c r="PR36" s="84"/>
      <c r="PS36" s="84"/>
      <c r="PT36" s="84"/>
      <c r="PU36" s="84"/>
      <c r="PV36" s="84"/>
      <c r="PW36" s="84"/>
      <c r="PX36" s="84"/>
      <c r="PY36" s="84"/>
      <c r="PZ36" s="84"/>
      <c r="QA36" s="84"/>
      <c r="QB36" s="84"/>
      <c r="QC36" s="84"/>
      <c r="QD36" s="84"/>
      <c r="QE36" s="84"/>
      <c r="QF36" s="84"/>
      <c r="QG36" s="84"/>
      <c r="QH36" s="84"/>
      <c r="QI36" s="84"/>
      <c r="QJ36" s="84"/>
      <c r="QK36" s="84"/>
      <c r="QL36" s="84"/>
      <c r="QM36" s="84"/>
      <c r="QN36" s="84"/>
      <c r="QO36" s="84"/>
      <c r="QP36" s="84"/>
      <c r="QQ36" s="84"/>
      <c r="QR36" s="84"/>
      <c r="QS36" s="84"/>
      <c r="QT36" s="84"/>
      <c r="QU36" s="84"/>
      <c r="QV36" s="84"/>
      <c r="QW36" s="84"/>
      <c r="QX36" s="84"/>
      <c r="QY36" s="84"/>
      <c r="QZ36" s="84"/>
      <c r="RA36" s="84"/>
      <c r="RB36" s="84"/>
      <c r="RC36" s="84"/>
      <c r="RD36" s="84"/>
      <c r="RE36" s="84"/>
      <c r="RF36" s="84"/>
      <c r="RG36" s="84"/>
      <c r="RH36" s="84"/>
      <c r="RI36" s="84"/>
      <c r="RJ36" s="84"/>
      <c r="RK36" s="84"/>
      <c r="RL36" s="84"/>
      <c r="RM36" s="84"/>
      <c r="RN36" s="84"/>
      <c r="RO36" s="84"/>
      <c r="RP36" s="84"/>
      <c r="RQ36" s="84"/>
      <c r="RR36" s="84"/>
      <c r="RS36" s="84"/>
      <c r="RT36" s="84"/>
      <c r="RU36" s="84"/>
      <c r="RV36" s="84"/>
      <c r="RW36" s="84"/>
      <c r="RX36" s="84"/>
      <c r="RY36" s="84"/>
      <c r="RZ36" s="84"/>
      <c r="SA36" s="84"/>
      <c r="SB36" s="84"/>
      <c r="SC36" s="84"/>
      <c r="SD36" s="84"/>
      <c r="SE36" s="84"/>
      <c r="SF36" s="84"/>
      <c r="SG36" s="84"/>
      <c r="SH36" s="84"/>
      <c r="SI36" s="84"/>
      <c r="SJ36" s="84"/>
      <c r="SK36" s="84"/>
      <c r="SL36" s="84"/>
      <c r="SM36" s="84"/>
      <c r="SN36" s="84"/>
      <c r="SO36" s="84"/>
      <c r="SP36" s="84"/>
      <c r="SQ36" s="84"/>
      <c r="SR36" s="84"/>
      <c r="SS36" s="84"/>
      <c r="ST36" s="84"/>
      <c r="SU36" s="84"/>
      <c r="SV36" s="84"/>
      <c r="SW36" s="84"/>
      <c r="SX36" s="84"/>
      <c r="SY36" s="84"/>
      <c r="SZ36" s="84"/>
      <c r="TA36" s="84"/>
      <c r="TB36" s="84"/>
      <c r="TC36" s="84"/>
      <c r="TD36" s="84"/>
      <c r="TE36" s="84"/>
      <c r="TF36" s="84"/>
      <c r="TG36" s="84"/>
      <c r="TH36" s="84"/>
      <c r="TI36" s="84"/>
      <c r="TJ36" s="84"/>
      <c r="TK36" s="84"/>
      <c r="TL36" s="84"/>
      <c r="TM36" s="84"/>
      <c r="TN36" s="84"/>
      <c r="TO36" s="84"/>
      <c r="TP36" s="84"/>
      <c r="TQ36" s="84"/>
      <c r="TR36" s="84"/>
      <c r="TS36" s="84"/>
      <c r="TT36" s="84"/>
      <c r="TU36" s="84"/>
      <c r="TV36" s="84"/>
      <c r="TW36" s="84"/>
      <c r="TX36" s="84"/>
      <c r="TY36" s="84"/>
      <c r="TZ36" s="84"/>
      <c r="UA36" s="84"/>
      <c r="UB36" s="84"/>
      <c r="UC36" s="84"/>
      <c r="UD36" s="84"/>
      <c r="UE36" s="84"/>
      <c r="UF36" s="84"/>
      <c r="UG36" s="84"/>
      <c r="UH36" s="84"/>
      <c r="UI36" s="84"/>
      <c r="UJ36" s="84"/>
      <c r="UK36" s="84"/>
      <c r="UL36" s="84"/>
      <c r="UM36" s="84"/>
      <c r="UN36" s="84"/>
      <c r="UO36" s="84"/>
      <c r="UP36" s="84"/>
      <c r="UQ36" s="84"/>
      <c r="UR36" s="84"/>
      <c r="US36" s="84"/>
      <c r="UT36" s="84"/>
      <c r="UU36" s="84"/>
      <c r="UV36" s="84"/>
      <c r="UW36" s="84"/>
      <c r="UX36" s="84"/>
      <c r="UY36" s="84"/>
      <c r="UZ36" s="84"/>
      <c r="VA36" s="84"/>
      <c r="VB36" s="84"/>
      <c r="VC36" s="84"/>
      <c r="VD36" s="84"/>
      <c r="VE36" s="84"/>
      <c r="VF36" s="84"/>
      <c r="VG36" s="84"/>
      <c r="VH36" s="84"/>
      <c r="VI36" s="84"/>
      <c r="VJ36" s="84"/>
      <c r="VK36" s="84"/>
      <c r="VL36" s="84"/>
      <c r="VM36" s="84"/>
      <c r="VN36" s="84"/>
      <c r="VO36" s="84"/>
      <c r="VP36" s="84"/>
      <c r="VQ36" s="84"/>
      <c r="VR36" s="84"/>
      <c r="VS36" s="84"/>
      <c r="VT36" s="84"/>
      <c r="VU36" s="84"/>
      <c r="VV36" s="84"/>
      <c r="VW36" s="84"/>
      <c r="VX36" s="84"/>
      <c r="VY36" s="84"/>
      <c r="VZ36" s="84"/>
      <c r="WA36" s="84"/>
      <c r="WB36" s="84"/>
      <c r="WC36" s="84"/>
      <c r="WD36" s="84"/>
      <c r="WE36" s="84"/>
      <c r="WF36" s="84"/>
      <c r="WG36" s="84"/>
      <c r="WH36" s="84"/>
      <c r="WI36" s="84"/>
      <c r="WJ36" s="84"/>
      <c r="WK36" s="84"/>
      <c r="WL36" s="84"/>
      <c r="WM36" s="84"/>
      <c r="WN36" s="84"/>
      <c r="WO36" s="84"/>
      <c r="WP36" s="84"/>
      <c r="WQ36" s="84"/>
      <c r="WR36" s="84"/>
      <c r="WS36" s="84"/>
      <c r="WT36" s="84"/>
      <c r="WU36" s="84"/>
      <c r="WV36" s="84"/>
      <c r="WW36" s="84"/>
      <c r="WX36" s="84"/>
      <c r="WY36" s="84"/>
      <c r="WZ36" s="84"/>
      <c r="XA36" s="84"/>
      <c r="XB36" s="84"/>
      <c r="XC36" s="84"/>
      <c r="XD36" s="84"/>
      <c r="XE36" s="84"/>
      <c r="XF36" s="84"/>
      <c r="XG36" s="84"/>
      <c r="XH36" s="84"/>
      <c r="XI36" s="84"/>
      <c r="XJ36" s="84"/>
      <c r="XK36" s="84"/>
      <c r="XL36" s="84"/>
      <c r="XM36" s="84"/>
      <c r="XN36" s="84"/>
      <c r="XO36" s="84"/>
      <c r="XP36" s="84"/>
      <c r="XQ36" s="84"/>
      <c r="XR36" s="84"/>
      <c r="XS36" s="84"/>
      <c r="XT36" s="84"/>
      <c r="XU36" s="84"/>
      <c r="XV36" s="84"/>
      <c r="XW36" s="84"/>
      <c r="XX36" s="84"/>
      <c r="XY36" s="84"/>
      <c r="XZ36" s="84"/>
      <c r="YA36" s="84"/>
      <c r="YB36" s="84"/>
      <c r="YC36" s="84"/>
      <c r="YD36" s="84"/>
      <c r="YE36" s="84"/>
      <c r="YF36" s="84"/>
      <c r="YG36" s="84"/>
      <c r="YH36" s="84"/>
      <c r="YI36" s="84"/>
      <c r="YJ36" s="84"/>
      <c r="YK36" s="84"/>
      <c r="YL36" s="84"/>
      <c r="YM36" s="84"/>
      <c r="YN36" s="84"/>
      <c r="YO36" s="84"/>
      <c r="YP36" s="84"/>
      <c r="YQ36" s="84"/>
      <c r="YR36" s="84"/>
      <c r="YS36" s="84"/>
      <c r="YT36" s="84"/>
      <c r="YU36" s="84"/>
      <c r="YV36" s="84"/>
      <c r="YW36" s="84"/>
      <c r="YX36" s="84"/>
      <c r="YY36" s="84"/>
      <c r="YZ36" s="84"/>
      <c r="ZA36" s="84"/>
      <c r="ZB36" s="84"/>
      <c r="ZC36" s="84"/>
      <c r="ZD36" s="84"/>
      <c r="ZE36" s="84"/>
      <c r="ZF36" s="84"/>
      <c r="ZG36" s="84"/>
      <c r="ZH36" s="84"/>
      <c r="ZI36" s="84"/>
      <c r="ZJ36" s="84"/>
      <c r="ZK36" s="84"/>
      <c r="ZL36" s="84"/>
      <c r="ZM36" s="84"/>
      <c r="ZN36" s="84"/>
      <c r="ZO36" s="84"/>
      <c r="ZP36" s="84"/>
      <c r="ZQ36" s="84"/>
      <c r="ZR36" s="84"/>
      <c r="ZS36" s="84"/>
      <c r="ZT36" s="84"/>
      <c r="ZU36" s="84"/>
      <c r="ZV36" s="84"/>
      <c r="ZW36" s="84"/>
      <c r="ZX36" s="84"/>
      <c r="ZY36" s="84"/>
      <c r="ZZ36" s="84"/>
      <c r="AAA36" s="84"/>
      <c r="AAB36" s="84"/>
      <c r="AAC36" s="84"/>
      <c r="AAD36" s="84"/>
      <c r="AAE36" s="84"/>
      <c r="AAF36" s="84"/>
      <c r="AAG36" s="84"/>
      <c r="AAH36" s="84"/>
      <c r="AAI36" s="84"/>
      <c r="AAJ36" s="84"/>
      <c r="AAK36" s="84"/>
      <c r="AAL36" s="84"/>
      <c r="AAM36" s="84"/>
      <c r="AAN36" s="84"/>
      <c r="AAO36" s="84"/>
      <c r="AAP36" s="84"/>
      <c r="AAQ36" s="84"/>
      <c r="AAR36" s="84"/>
      <c r="AAS36" s="84"/>
      <c r="AAT36" s="84"/>
      <c r="AAU36" s="84"/>
      <c r="AAV36" s="84"/>
      <c r="AAW36" s="84"/>
      <c r="AAX36" s="84"/>
      <c r="AAY36" s="84"/>
      <c r="AAZ36" s="84"/>
      <c r="ABA36" s="84"/>
      <c r="ABB36" s="84"/>
      <c r="ABC36" s="84"/>
      <c r="ABD36" s="84"/>
      <c r="ABE36" s="84"/>
      <c r="ABF36" s="84"/>
      <c r="ABG36" s="84"/>
      <c r="ABH36" s="84"/>
      <c r="ABI36" s="84"/>
      <c r="ABJ36" s="84"/>
      <c r="ABK36" s="84"/>
      <c r="ABL36" s="84"/>
      <c r="ABM36" s="84"/>
      <c r="ABN36" s="84"/>
      <c r="ABO36" s="84"/>
      <c r="ABP36" s="84"/>
      <c r="ABQ36" s="84"/>
      <c r="ABR36" s="84"/>
      <c r="ABS36" s="84"/>
      <c r="ABT36" s="84"/>
      <c r="ABU36" s="84"/>
      <c r="ABV36" s="84"/>
      <c r="ABW36" s="84"/>
      <c r="ABX36" s="84"/>
      <c r="ABY36" s="84"/>
      <c r="ABZ36" s="84"/>
      <c r="ACA36" s="84"/>
      <c r="ACB36" s="84"/>
      <c r="ACC36" s="84"/>
      <c r="ACD36" s="84"/>
      <c r="ACE36" s="84"/>
      <c r="ACF36" s="84"/>
      <c r="ACG36" s="84"/>
      <c r="ACH36" s="84"/>
      <c r="ACI36" s="84"/>
      <c r="ACJ36" s="84"/>
      <c r="ACK36" s="84"/>
      <c r="ACL36" s="84"/>
      <c r="ACM36" s="84"/>
      <c r="ACN36" s="84"/>
      <c r="ACO36" s="84"/>
      <c r="ACP36" s="84"/>
      <c r="ACQ36" s="84"/>
      <c r="ACR36" s="84"/>
      <c r="ACS36" s="84"/>
      <c r="ACT36" s="84"/>
      <c r="ACU36" s="84"/>
      <c r="ACV36" s="84"/>
      <c r="ACW36" s="84"/>
      <c r="ACX36" s="84"/>
      <c r="ACY36" s="84"/>
      <c r="ACZ36" s="84"/>
      <c r="ADA36" s="84"/>
      <c r="ADB36" s="84"/>
      <c r="ADC36" s="84"/>
      <c r="ADD36" s="84"/>
      <c r="ADE36" s="84"/>
      <c r="ADF36" s="84"/>
      <c r="ADG36" s="84"/>
      <c r="ADH36" s="84"/>
      <c r="ADI36" s="84"/>
      <c r="ADJ36" s="84"/>
      <c r="ADK36" s="84"/>
      <c r="ADL36" s="84"/>
      <c r="ADM36" s="84"/>
      <c r="ADN36" s="84"/>
      <c r="ADO36" s="84"/>
      <c r="ADP36" s="84"/>
      <c r="ADQ36" s="84"/>
      <c r="ADR36" s="84"/>
      <c r="ADS36" s="84"/>
      <c r="ADT36" s="84"/>
      <c r="ADU36" s="84"/>
      <c r="ADV36" s="84"/>
      <c r="ADW36" s="84"/>
      <c r="ADX36" s="84"/>
      <c r="ADY36" s="84"/>
      <c r="ADZ36" s="84"/>
      <c r="AEA36" s="84"/>
      <c r="AEB36" s="84"/>
      <c r="AEC36" s="84"/>
      <c r="AED36" s="84"/>
      <c r="AEE36" s="84"/>
      <c r="AEF36" s="84"/>
      <c r="AEG36" s="84"/>
      <c r="AEH36" s="84"/>
      <c r="AEI36" s="84"/>
      <c r="AEJ36" s="84"/>
      <c r="AEK36" s="84"/>
      <c r="AEL36" s="84"/>
      <c r="AEM36" s="84"/>
      <c r="AEN36" s="84"/>
      <c r="AEO36" s="84"/>
      <c r="AEP36" s="84"/>
      <c r="AEQ36" s="84"/>
      <c r="AER36" s="84"/>
      <c r="AES36" s="84"/>
      <c r="AET36" s="84"/>
      <c r="AEU36" s="84"/>
      <c r="AEV36" s="84"/>
      <c r="AEW36" s="84"/>
      <c r="AEX36" s="84"/>
      <c r="AEY36" s="84"/>
      <c r="AEZ36" s="84"/>
      <c r="AFA36" s="84"/>
      <c r="AFB36" s="84"/>
      <c r="AFC36" s="84"/>
      <c r="AFD36" s="84"/>
      <c r="AFE36" s="84"/>
      <c r="AFF36" s="84"/>
      <c r="AFG36" s="84"/>
      <c r="AFH36" s="84"/>
      <c r="AFI36" s="84"/>
      <c r="AFJ36" s="84"/>
      <c r="AFK36" s="84"/>
      <c r="AFL36" s="84"/>
      <c r="AFM36" s="84"/>
      <c r="AFN36" s="84"/>
      <c r="AFO36" s="84"/>
      <c r="AFP36" s="84"/>
      <c r="AFQ36" s="84"/>
      <c r="AFR36" s="84"/>
      <c r="AFS36" s="84"/>
      <c r="AFT36" s="84"/>
      <c r="AFU36" s="84"/>
      <c r="AFV36" s="84"/>
      <c r="AFW36" s="84"/>
      <c r="AFX36" s="84"/>
      <c r="AFY36" s="84"/>
      <c r="AFZ36" s="84"/>
      <c r="AGA36" s="84"/>
      <c r="AGB36" s="84"/>
      <c r="AGC36" s="84"/>
      <c r="AGD36" s="84"/>
      <c r="AGE36" s="84"/>
      <c r="AGF36" s="84"/>
      <c r="AGG36" s="84"/>
      <c r="AGH36" s="84"/>
      <c r="AGI36" s="84"/>
      <c r="AGJ36" s="84"/>
      <c r="AGK36" s="84"/>
      <c r="AGL36" s="84"/>
      <c r="AGM36" s="84"/>
      <c r="AGN36" s="84"/>
      <c r="AGO36" s="84"/>
      <c r="AGP36" s="84"/>
      <c r="AGQ36" s="84"/>
      <c r="AGR36" s="84"/>
      <c r="AGS36" s="84"/>
      <c r="AGT36" s="84"/>
      <c r="AGU36" s="84"/>
      <c r="AGV36" s="84"/>
      <c r="AGW36" s="84"/>
      <c r="AGX36" s="84"/>
      <c r="AGY36" s="84"/>
      <c r="AGZ36" s="84"/>
      <c r="AHA36" s="84"/>
      <c r="AHB36" s="84"/>
      <c r="AHC36" s="84"/>
      <c r="AHD36" s="84"/>
      <c r="AHE36" s="84"/>
      <c r="AHF36" s="84"/>
      <c r="AHG36" s="84"/>
      <c r="AHH36" s="84"/>
      <c r="AHI36" s="84"/>
      <c r="AHJ36" s="84"/>
      <c r="AHK36" s="84"/>
      <c r="AHL36" s="84"/>
      <c r="AHM36" s="84"/>
      <c r="AHN36" s="84"/>
      <c r="AHO36" s="84"/>
      <c r="AHP36" s="84"/>
      <c r="AHQ36" s="84"/>
      <c r="AHR36" s="84"/>
      <c r="AHS36" s="84"/>
      <c r="AHT36" s="84"/>
      <c r="AHU36" s="84"/>
      <c r="AHV36" s="84"/>
      <c r="AHW36" s="84"/>
      <c r="AHX36" s="84"/>
      <c r="AHY36" s="84"/>
      <c r="AHZ36" s="84"/>
      <c r="AIA36" s="84"/>
      <c r="AIB36" s="84"/>
      <c r="AIC36" s="84"/>
      <c r="AID36" s="84"/>
      <c r="AIE36" s="84"/>
      <c r="AIF36" s="84"/>
      <c r="AIG36" s="84"/>
      <c r="AIH36" s="84"/>
      <c r="AII36" s="84"/>
      <c r="AIJ36" s="84"/>
      <c r="AIK36" s="84"/>
      <c r="AIL36" s="84"/>
      <c r="AIM36" s="84"/>
      <c r="AIN36" s="84"/>
      <c r="AIO36" s="84"/>
      <c r="AIP36" s="84"/>
      <c r="AIQ36" s="84"/>
      <c r="AIR36" s="84"/>
      <c r="AIS36" s="84"/>
      <c r="AIT36" s="84"/>
      <c r="AIU36" s="84"/>
      <c r="AIV36" s="84"/>
      <c r="AIW36" s="84"/>
      <c r="AIX36" s="84"/>
      <c r="AIY36" s="84"/>
      <c r="AIZ36" s="84"/>
      <c r="AJA36" s="84"/>
      <c r="AJB36" s="84"/>
      <c r="AJC36" s="84"/>
      <c r="AJD36" s="84"/>
      <c r="AJE36" s="84"/>
      <c r="AJF36" s="84"/>
      <c r="AJG36" s="84"/>
      <c r="AJH36" s="84"/>
      <c r="AJI36" s="84"/>
      <c r="AJJ36" s="84"/>
      <c r="AJK36" s="84"/>
      <c r="AJL36" s="84"/>
      <c r="AJM36" s="84"/>
      <c r="AJN36" s="84"/>
      <c r="AJO36" s="84"/>
      <c r="AJP36" s="84"/>
      <c r="AJQ36" s="84"/>
      <c r="AJR36" s="84"/>
      <c r="AJS36" s="84"/>
      <c r="AJT36" s="84"/>
      <c r="AJU36" s="84"/>
      <c r="AJV36" s="84"/>
      <c r="AJW36" s="84"/>
      <c r="AJX36" s="84"/>
      <c r="AJY36" s="84"/>
      <c r="AJZ36" s="84"/>
      <c r="AKA36" s="84"/>
      <c r="AKB36" s="84"/>
      <c r="AKC36" s="84"/>
      <c r="AKD36" s="84"/>
      <c r="AKE36" s="84"/>
      <c r="AKF36" s="84"/>
      <c r="AKG36" s="84"/>
      <c r="AKH36" s="84"/>
      <c r="AKI36" s="84"/>
      <c r="AKJ36" s="84"/>
      <c r="AKK36" s="84"/>
      <c r="AKL36" s="84"/>
      <c r="AKM36" s="84"/>
      <c r="AKN36" s="84"/>
      <c r="AKO36" s="84"/>
      <c r="AKP36" s="84"/>
      <c r="AKQ36" s="84"/>
      <c r="AKR36" s="84"/>
      <c r="AKS36" s="84"/>
      <c r="AKT36" s="84"/>
      <c r="AKU36" s="84"/>
      <c r="AKV36" s="84"/>
      <c r="AKW36" s="84"/>
      <c r="AKX36" s="84"/>
      <c r="AKY36" s="84"/>
      <c r="AKZ36" s="84"/>
      <c r="ALA36" s="84"/>
      <c r="ALB36" s="84"/>
      <c r="ALC36" s="84"/>
      <c r="ALD36" s="84"/>
      <c r="ALE36" s="84"/>
      <c r="ALF36" s="84"/>
      <c r="ALG36" s="84"/>
      <c r="ALH36" s="84"/>
      <c r="ALI36" s="84"/>
      <c r="ALJ36" s="84"/>
      <c r="ALK36" s="84"/>
      <c r="ALL36" s="84"/>
      <c r="ALM36" s="84"/>
      <c r="ALN36" s="84"/>
      <c r="ALO36" s="84"/>
      <c r="ALP36" s="84"/>
      <c r="ALQ36" s="84"/>
      <c r="ALR36" s="84"/>
      <c r="ALS36" s="84"/>
      <c r="ALT36" s="84"/>
      <c r="ALU36" s="84"/>
      <c r="ALV36" s="84"/>
      <c r="ALW36" s="84"/>
      <c r="ALX36" s="84"/>
      <c r="ALY36" s="84"/>
      <c r="ALZ36" s="84"/>
      <c r="AMA36" s="84"/>
      <c r="AMB36" s="84"/>
      <c r="AMC36" s="84"/>
      <c r="AMD36" s="84"/>
      <c r="AME36" s="84"/>
      <c r="AMF36" s="84"/>
      <c r="AMG36" s="84"/>
      <c r="AMH36" s="84"/>
      <c r="AMI36" s="84"/>
      <c r="AMJ36" s="84"/>
      <c r="AMK36" s="84"/>
    </row>
    <row r="37" spans="1:1025" s="86" customFormat="1" ht="51.75" customHeight="1" x14ac:dyDescent="0.15">
      <c r="A37" s="87" t="s">
        <v>493</v>
      </c>
      <c r="B37" s="83">
        <v>0.5</v>
      </c>
      <c r="C37" s="84"/>
      <c r="D37" s="83" t="s">
        <v>494</v>
      </c>
      <c r="E37" s="83" t="s">
        <v>495</v>
      </c>
      <c r="F37" s="84"/>
      <c r="G37" s="76" t="s">
        <v>271</v>
      </c>
      <c r="H37" s="85"/>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84"/>
      <c r="GE37" s="84"/>
      <c r="GF37" s="84"/>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84"/>
      <c r="JS37" s="84"/>
      <c r="JT37" s="84"/>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84"/>
      <c r="NF37" s="84"/>
      <c r="NG37" s="84"/>
      <c r="NH37" s="84"/>
      <c r="NI37" s="84"/>
      <c r="NJ37" s="84"/>
      <c r="NK37" s="84"/>
      <c r="NL37" s="84"/>
      <c r="NM37" s="84"/>
      <c r="NN37" s="84"/>
      <c r="NO37" s="84"/>
      <c r="NP37" s="84"/>
      <c r="NQ37" s="84"/>
      <c r="NR37" s="84"/>
      <c r="NS37" s="84"/>
      <c r="NT37" s="84"/>
      <c r="NU37" s="84"/>
      <c r="NV37" s="84"/>
      <c r="NW37" s="84"/>
      <c r="NX37" s="84"/>
      <c r="NY37" s="84"/>
      <c r="NZ37" s="84"/>
      <c r="OA37" s="84"/>
      <c r="OB37" s="84"/>
      <c r="OC37" s="84"/>
      <c r="OD37" s="84"/>
      <c r="OE37" s="84"/>
      <c r="OF37" s="84"/>
      <c r="OG37" s="84"/>
      <c r="OH37" s="84"/>
      <c r="OI37" s="84"/>
      <c r="OJ37" s="84"/>
      <c r="OK37" s="84"/>
      <c r="OL37" s="84"/>
      <c r="OM37" s="84"/>
      <c r="ON37" s="84"/>
      <c r="OO37" s="84"/>
      <c r="OP37" s="84"/>
      <c r="OQ37" s="84"/>
      <c r="OR37" s="84"/>
      <c r="OS37" s="84"/>
      <c r="OT37" s="84"/>
      <c r="OU37" s="84"/>
      <c r="OV37" s="84"/>
      <c r="OW37" s="84"/>
      <c r="OX37" s="84"/>
      <c r="OY37" s="84"/>
      <c r="OZ37" s="84"/>
      <c r="PA37" s="84"/>
      <c r="PB37" s="84"/>
      <c r="PC37" s="84"/>
      <c r="PD37" s="84"/>
      <c r="PE37" s="84"/>
      <c r="PF37" s="84"/>
      <c r="PG37" s="84"/>
      <c r="PH37" s="84"/>
      <c r="PI37" s="84"/>
      <c r="PJ37" s="84"/>
      <c r="PK37" s="84"/>
      <c r="PL37" s="84"/>
      <c r="PM37" s="84"/>
      <c r="PN37" s="84"/>
      <c r="PO37" s="84"/>
      <c r="PP37" s="84"/>
      <c r="PQ37" s="84"/>
      <c r="PR37" s="84"/>
      <c r="PS37" s="84"/>
      <c r="PT37" s="84"/>
      <c r="PU37" s="84"/>
      <c r="PV37" s="84"/>
      <c r="PW37" s="84"/>
      <c r="PX37" s="84"/>
      <c r="PY37" s="84"/>
      <c r="PZ37" s="84"/>
      <c r="QA37" s="84"/>
      <c r="QB37" s="84"/>
      <c r="QC37" s="84"/>
      <c r="QD37" s="84"/>
      <c r="QE37" s="84"/>
      <c r="QF37" s="84"/>
      <c r="QG37" s="84"/>
      <c r="QH37" s="84"/>
      <c r="QI37" s="84"/>
      <c r="QJ37" s="84"/>
      <c r="QK37" s="84"/>
      <c r="QL37" s="84"/>
      <c r="QM37" s="84"/>
      <c r="QN37" s="84"/>
      <c r="QO37" s="84"/>
      <c r="QP37" s="84"/>
      <c r="QQ37" s="84"/>
      <c r="QR37" s="84"/>
      <c r="QS37" s="84"/>
      <c r="QT37" s="84"/>
      <c r="QU37" s="84"/>
      <c r="QV37" s="84"/>
      <c r="QW37" s="84"/>
      <c r="QX37" s="84"/>
      <c r="QY37" s="84"/>
      <c r="QZ37" s="84"/>
      <c r="RA37" s="84"/>
      <c r="RB37" s="84"/>
      <c r="RC37" s="84"/>
      <c r="RD37" s="84"/>
      <c r="RE37" s="84"/>
      <c r="RF37" s="84"/>
      <c r="RG37" s="84"/>
      <c r="RH37" s="84"/>
      <c r="RI37" s="84"/>
      <c r="RJ37" s="84"/>
      <c r="RK37" s="84"/>
      <c r="RL37" s="84"/>
      <c r="RM37" s="84"/>
      <c r="RN37" s="84"/>
      <c r="RO37" s="84"/>
      <c r="RP37" s="84"/>
      <c r="RQ37" s="84"/>
      <c r="RR37" s="84"/>
      <c r="RS37" s="84"/>
      <c r="RT37" s="84"/>
      <c r="RU37" s="84"/>
      <c r="RV37" s="84"/>
      <c r="RW37" s="84"/>
      <c r="RX37" s="84"/>
      <c r="RY37" s="84"/>
      <c r="RZ37" s="84"/>
      <c r="SA37" s="84"/>
      <c r="SB37" s="84"/>
      <c r="SC37" s="84"/>
      <c r="SD37" s="84"/>
      <c r="SE37" s="84"/>
      <c r="SF37" s="84"/>
      <c r="SG37" s="84"/>
      <c r="SH37" s="84"/>
      <c r="SI37" s="84"/>
      <c r="SJ37" s="84"/>
      <c r="SK37" s="84"/>
      <c r="SL37" s="84"/>
      <c r="SM37" s="84"/>
      <c r="SN37" s="84"/>
      <c r="SO37" s="84"/>
      <c r="SP37" s="84"/>
      <c r="SQ37" s="84"/>
      <c r="SR37" s="84"/>
      <c r="SS37" s="84"/>
      <c r="ST37" s="84"/>
      <c r="SU37" s="84"/>
      <c r="SV37" s="84"/>
      <c r="SW37" s="84"/>
      <c r="SX37" s="84"/>
      <c r="SY37" s="84"/>
      <c r="SZ37" s="84"/>
      <c r="TA37" s="84"/>
      <c r="TB37" s="84"/>
      <c r="TC37" s="84"/>
      <c r="TD37" s="84"/>
      <c r="TE37" s="84"/>
      <c r="TF37" s="84"/>
      <c r="TG37" s="84"/>
      <c r="TH37" s="84"/>
      <c r="TI37" s="84"/>
      <c r="TJ37" s="84"/>
      <c r="TK37" s="84"/>
      <c r="TL37" s="84"/>
      <c r="TM37" s="84"/>
      <c r="TN37" s="84"/>
      <c r="TO37" s="84"/>
      <c r="TP37" s="84"/>
      <c r="TQ37" s="84"/>
      <c r="TR37" s="84"/>
      <c r="TS37" s="84"/>
      <c r="TT37" s="84"/>
      <c r="TU37" s="84"/>
      <c r="TV37" s="84"/>
      <c r="TW37" s="84"/>
      <c r="TX37" s="84"/>
      <c r="TY37" s="84"/>
      <c r="TZ37" s="84"/>
      <c r="UA37" s="84"/>
      <c r="UB37" s="84"/>
      <c r="UC37" s="84"/>
      <c r="UD37" s="84"/>
      <c r="UE37" s="84"/>
      <c r="UF37" s="84"/>
      <c r="UG37" s="84"/>
      <c r="UH37" s="84"/>
      <c r="UI37" s="84"/>
      <c r="UJ37" s="84"/>
      <c r="UK37" s="84"/>
      <c r="UL37" s="84"/>
      <c r="UM37" s="84"/>
      <c r="UN37" s="84"/>
      <c r="UO37" s="84"/>
      <c r="UP37" s="84"/>
      <c r="UQ37" s="84"/>
      <c r="UR37" s="84"/>
      <c r="US37" s="84"/>
      <c r="UT37" s="84"/>
      <c r="UU37" s="84"/>
      <c r="UV37" s="84"/>
      <c r="UW37" s="84"/>
      <c r="UX37" s="84"/>
      <c r="UY37" s="84"/>
      <c r="UZ37" s="84"/>
      <c r="VA37" s="84"/>
      <c r="VB37" s="84"/>
      <c r="VC37" s="84"/>
      <c r="VD37" s="84"/>
      <c r="VE37" s="84"/>
      <c r="VF37" s="84"/>
      <c r="VG37" s="84"/>
      <c r="VH37" s="84"/>
      <c r="VI37" s="84"/>
      <c r="VJ37" s="84"/>
      <c r="VK37" s="84"/>
      <c r="VL37" s="84"/>
      <c r="VM37" s="84"/>
      <c r="VN37" s="84"/>
      <c r="VO37" s="84"/>
      <c r="VP37" s="84"/>
      <c r="VQ37" s="84"/>
      <c r="VR37" s="84"/>
      <c r="VS37" s="84"/>
      <c r="VT37" s="84"/>
      <c r="VU37" s="84"/>
      <c r="VV37" s="84"/>
      <c r="VW37" s="84"/>
      <c r="VX37" s="84"/>
      <c r="VY37" s="84"/>
      <c r="VZ37" s="84"/>
      <c r="WA37" s="84"/>
      <c r="WB37" s="84"/>
      <c r="WC37" s="84"/>
      <c r="WD37" s="84"/>
      <c r="WE37" s="84"/>
      <c r="WF37" s="84"/>
      <c r="WG37" s="84"/>
      <c r="WH37" s="84"/>
      <c r="WI37" s="84"/>
      <c r="WJ37" s="84"/>
      <c r="WK37" s="84"/>
      <c r="WL37" s="84"/>
      <c r="WM37" s="84"/>
      <c r="WN37" s="84"/>
      <c r="WO37" s="84"/>
      <c r="WP37" s="84"/>
      <c r="WQ37" s="84"/>
      <c r="WR37" s="84"/>
      <c r="WS37" s="84"/>
      <c r="WT37" s="84"/>
      <c r="WU37" s="84"/>
      <c r="WV37" s="84"/>
      <c r="WW37" s="84"/>
      <c r="WX37" s="84"/>
      <c r="WY37" s="84"/>
      <c r="WZ37" s="84"/>
      <c r="XA37" s="84"/>
      <c r="XB37" s="84"/>
      <c r="XC37" s="84"/>
      <c r="XD37" s="84"/>
      <c r="XE37" s="84"/>
      <c r="XF37" s="84"/>
      <c r="XG37" s="84"/>
      <c r="XH37" s="84"/>
      <c r="XI37" s="84"/>
      <c r="XJ37" s="84"/>
      <c r="XK37" s="84"/>
      <c r="XL37" s="84"/>
      <c r="XM37" s="84"/>
      <c r="XN37" s="84"/>
      <c r="XO37" s="84"/>
      <c r="XP37" s="84"/>
      <c r="XQ37" s="84"/>
      <c r="XR37" s="84"/>
      <c r="XS37" s="84"/>
      <c r="XT37" s="84"/>
      <c r="XU37" s="84"/>
      <c r="XV37" s="84"/>
      <c r="XW37" s="84"/>
      <c r="XX37" s="84"/>
      <c r="XY37" s="84"/>
      <c r="XZ37" s="84"/>
      <c r="YA37" s="84"/>
      <c r="YB37" s="84"/>
      <c r="YC37" s="84"/>
      <c r="YD37" s="84"/>
      <c r="YE37" s="84"/>
      <c r="YF37" s="84"/>
      <c r="YG37" s="84"/>
      <c r="YH37" s="84"/>
      <c r="YI37" s="84"/>
      <c r="YJ37" s="84"/>
      <c r="YK37" s="84"/>
      <c r="YL37" s="84"/>
      <c r="YM37" s="84"/>
      <c r="YN37" s="84"/>
      <c r="YO37" s="84"/>
      <c r="YP37" s="84"/>
      <c r="YQ37" s="84"/>
      <c r="YR37" s="84"/>
      <c r="YS37" s="84"/>
      <c r="YT37" s="84"/>
      <c r="YU37" s="84"/>
      <c r="YV37" s="84"/>
      <c r="YW37" s="84"/>
      <c r="YX37" s="84"/>
      <c r="YY37" s="84"/>
      <c r="YZ37" s="84"/>
      <c r="ZA37" s="84"/>
      <c r="ZB37" s="84"/>
      <c r="ZC37" s="84"/>
      <c r="ZD37" s="84"/>
      <c r="ZE37" s="84"/>
      <c r="ZF37" s="84"/>
      <c r="ZG37" s="84"/>
      <c r="ZH37" s="84"/>
      <c r="ZI37" s="84"/>
      <c r="ZJ37" s="84"/>
      <c r="ZK37" s="84"/>
      <c r="ZL37" s="84"/>
      <c r="ZM37" s="84"/>
      <c r="ZN37" s="84"/>
      <c r="ZO37" s="84"/>
      <c r="ZP37" s="84"/>
      <c r="ZQ37" s="84"/>
      <c r="ZR37" s="84"/>
      <c r="ZS37" s="84"/>
      <c r="ZT37" s="84"/>
      <c r="ZU37" s="84"/>
      <c r="ZV37" s="84"/>
      <c r="ZW37" s="84"/>
      <c r="ZX37" s="84"/>
      <c r="ZY37" s="84"/>
      <c r="ZZ37" s="84"/>
      <c r="AAA37" s="84"/>
      <c r="AAB37" s="84"/>
      <c r="AAC37" s="84"/>
      <c r="AAD37" s="84"/>
      <c r="AAE37" s="84"/>
      <c r="AAF37" s="84"/>
      <c r="AAG37" s="84"/>
      <c r="AAH37" s="84"/>
      <c r="AAI37" s="84"/>
      <c r="AAJ37" s="84"/>
      <c r="AAK37" s="84"/>
      <c r="AAL37" s="84"/>
      <c r="AAM37" s="84"/>
      <c r="AAN37" s="84"/>
      <c r="AAO37" s="84"/>
      <c r="AAP37" s="84"/>
      <c r="AAQ37" s="84"/>
      <c r="AAR37" s="84"/>
      <c r="AAS37" s="84"/>
      <c r="AAT37" s="84"/>
      <c r="AAU37" s="84"/>
      <c r="AAV37" s="84"/>
      <c r="AAW37" s="84"/>
      <c r="AAX37" s="84"/>
      <c r="AAY37" s="84"/>
      <c r="AAZ37" s="84"/>
      <c r="ABA37" s="84"/>
      <c r="ABB37" s="84"/>
      <c r="ABC37" s="84"/>
      <c r="ABD37" s="84"/>
      <c r="ABE37" s="84"/>
      <c r="ABF37" s="84"/>
      <c r="ABG37" s="84"/>
      <c r="ABH37" s="84"/>
      <c r="ABI37" s="84"/>
      <c r="ABJ37" s="84"/>
      <c r="ABK37" s="84"/>
      <c r="ABL37" s="84"/>
      <c r="ABM37" s="84"/>
      <c r="ABN37" s="84"/>
      <c r="ABO37" s="84"/>
      <c r="ABP37" s="84"/>
      <c r="ABQ37" s="84"/>
      <c r="ABR37" s="84"/>
      <c r="ABS37" s="84"/>
      <c r="ABT37" s="84"/>
      <c r="ABU37" s="84"/>
      <c r="ABV37" s="84"/>
      <c r="ABW37" s="84"/>
      <c r="ABX37" s="84"/>
      <c r="ABY37" s="84"/>
      <c r="ABZ37" s="84"/>
      <c r="ACA37" s="84"/>
      <c r="ACB37" s="84"/>
      <c r="ACC37" s="84"/>
      <c r="ACD37" s="84"/>
      <c r="ACE37" s="84"/>
      <c r="ACF37" s="84"/>
      <c r="ACG37" s="84"/>
      <c r="ACH37" s="84"/>
      <c r="ACI37" s="84"/>
      <c r="ACJ37" s="84"/>
      <c r="ACK37" s="84"/>
      <c r="ACL37" s="84"/>
      <c r="ACM37" s="84"/>
      <c r="ACN37" s="84"/>
      <c r="ACO37" s="84"/>
      <c r="ACP37" s="84"/>
      <c r="ACQ37" s="84"/>
      <c r="ACR37" s="84"/>
      <c r="ACS37" s="84"/>
      <c r="ACT37" s="84"/>
      <c r="ACU37" s="84"/>
      <c r="ACV37" s="84"/>
      <c r="ACW37" s="84"/>
      <c r="ACX37" s="84"/>
      <c r="ACY37" s="84"/>
      <c r="ACZ37" s="84"/>
      <c r="ADA37" s="84"/>
      <c r="ADB37" s="84"/>
      <c r="ADC37" s="84"/>
      <c r="ADD37" s="84"/>
      <c r="ADE37" s="84"/>
      <c r="ADF37" s="84"/>
      <c r="ADG37" s="84"/>
      <c r="ADH37" s="84"/>
      <c r="ADI37" s="84"/>
      <c r="ADJ37" s="84"/>
      <c r="ADK37" s="84"/>
      <c r="ADL37" s="84"/>
      <c r="ADM37" s="84"/>
      <c r="ADN37" s="84"/>
      <c r="ADO37" s="84"/>
      <c r="ADP37" s="84"/>
      <c r="ADQ37" s="84"/>
      <c r="ADR37" s="84"/>
      <c r="ADS37" s="84"/>
      <c r="ADT37" s="84"/>
      <c r="ADU37" s="84"/>
      <c r="ADV37" s="84"/>
      <c r="ADW37" s="84"/>
      <c r="ADX37" s="84"/>
      <c r="ADY37" s="84"/>
      <c r="ADZ37" s="84"/>
      <c r="AEA37" s="84"/>
      <c r="AEB37" s="84"/>
      <c r="AEC37" s="84"/>
      <c r="AED37" s="84"/>
      <c r="AEE37" s="84"/>
      <c r="AEF37" s="84"/>
      <c r="AEG37" s="84"/>
      <c r="AEH37" s="84"/>
      <c r="AEI37" s="84"/>
      <c r="AEJ37" s="84"/>
      <c r="AEK37" s="84"/>
      <c r="AEL37" s="84"/>
      <c r="AEM37" s="84"/>
      <c r="AEN37" s="84"/>
      <c r="AEO37" s="84"/>
      <c r="AEP37" s="84"/>
      <c r="AEQ37" s="84"/>
      <c r="AER37" s="84"/>
      <c r="AES37" s="84"/>
      <c r="AET37" s="84"/>
      <c r="AEU37" s="84"/>
      <c r="AEV37" s="84"/>
      <c r="AEW37" s="84"/>
      <c r="AEX37" s="84"/>
      <c r="AEY37" s="84"/>
      <c r="AEZ37" s="84"/>
      <c r="AFA37" s="84"/>
      <c r="AFB37" s="84"/>
      <c r="AFC37" s="84"/>
      <c r="AFD37" s="84"/>
      <c r="AFE37" s="84"/>
      <c r="AFF37" s="84"/>
      <c r="AFG37" s="84"/>
      <c r="AFH37" s="84"/>
      <c r="AFI37" s="84"/>
      <c r="AFJ37" s="84"/>
      <c r="AFK37" s="84"/>
      <c r="AFL37" s="84"/>
      <c r="AFM37" s="84"/>
      <c r="AFN37" s="84"/>
      <c r="AFO37" s="84"/>
      <c r="AFP37" s="84"/>
      <c r="AFQ37" s="84"/>
      <c r="AFR37" s="84"/>
      <c r="AFS37" s="84"/>
      <c r="AFT37" s="84"/>
      <c r="AFU37" s="84"/>
      <c r="AFV37" s="84"/>
      <c r="AFW37" s="84"/>
      <c r="AFX37" s="84"/>
      <c r="AFY37" s="84"/>
      <c r="AFZ37" s="84"/>
      <c r="AGA37" s="84"/>
      <c r="AGB37" s="84"/>
      <c r="AGC37" s="84"/>
      <c r="AGD37" s="84"/>
      <c r="AGE37" s="84"/>
      <c r="AGF37" s="84"/>
      <c r="AGG37" s="84"/>
      <c r="AGH37" s="84"/>
      <c r="AGI37" s="84"/>
      <c r="AGJ37" s="84"/>
      <c r="AGK37" s="84"/>
      <c r="AGL37" s="84"/>
      <c r="AGM37" s="84"/>
      <c r="AGN37" s="84"/>
      <c r="AGO37" s="84"/>
      <c r="AGP37" s="84"/>
      <c r="AGQ37" s="84"/>
      <c r="AGR37" s="84"/>
      <c r="AGS37" s="84"/>
      <c r="AGT37" s="84"/>
      <c r="AGU37" s="84"/>
      <c r="AGV37" s="84"/>
      <c r="AGW37" s="84"/>
      <c r="AGX37" s="84"/>
      <c r="AGY37" s="84"/>
      <c r="AGZ37" s="84"/>
      <c r="AHA37" s="84"/>
      <c r="AHB37" s="84"/>
      <c r="AHC37" s="84"/>
      <c r="AHD37" s="84"/>
      <c r="AHE37" s="84"/>
      <c r="AHF37" s="84"/>
      <c r="AHG37" s="84"/>
      <c r="AHH37" s="84"/>
      <c r="AHI37" s="84"/>
      <c r="AHJ37" s="84"/>
      <c r="AHK37" s="84"/>
      <c r="AHL37" s="84"/>
      <c r="AHM37" s="84"/>
      <c r="AHN37" s="84"/>
      <c r="AHO37" s="84"/>
      <c r="AHP37" s="84"/>
      <c r="AHQ37" s="84"/>
      <c r="AHR37" s="84"/>
      <c r="AHS37" s="84"/>
      <c r="AHT37" s="84"/>
      <c r="AHU37" s="84"/>
      <c r="AHV37" s="84"/>
      <c r="AHW37" s="84"/>
      <c r="AHX37" s="84"/>
      <c r="AHY37" s="84"/>
      <c r="AHZ37" s="84"/>
      <c r="AIA37" s="84"/>
      <c r="AIB37" s="84"/>
      <c r="AIC37" s="84"/>
      <c r="AID37" s="84"/>
      <c r="AIE37" s="84"/>
      <c r="AIF37" s="84"/>
      <c r="AIG37" s="84"/>
      <c r="AIH37" s="84"/>
      <c r="AII37" s="84"/>
      <c r="AIJ37" s="84"/>
      <c r="AIK37" s="84"/>
      <c r="AIL37" s="84"/>
      <c r="AIM37" s="84"/>
      <c r="AIN37" s="84"/>
      <c r="AIO37" s="84"/>
      <c r="AIP37" s="84"/>
      <c r="AIQ37" s="84"/>
      <c r="AIR37" s="84"/>
      <c r="AIS37" s="84"/>
      <c r="AIT37" s="84"/>
      <c r="AIU37" s="84"/>
      <c r="AIV37" s="84"/>
      <c r="AIW37" s="84"/>
      <c r="AIX37" s="84"/>
      <c r="AIY37" s="84"/>
      <c r="AIZ37" s="84"/>
      <c r="AJA37" s="84"/>
      <c r="AJB37" s="84"/>
      <c r="AJC37" s="84"/>
      <c r="AJD37" s="84"/>
      <c r="AJE37" s="84"/>
      <c r="AJF37" s="84"/>
      <c r="AJG37" s="84"/>
      <c r="AJH37" s="84"/>
      <c r="AJI37" s="84"/>
      <c r="AJJ37" s="84"/>
      <c r="AJK37" s="84"/>
      <c r="AJL37" s="84"/>
      <c r="AJM37" s="84"/>
      <c r="AJN37" s="84"/>
      <c r="AJO37" s="84"/>
      <c r="AJP37" s="84"/>
      <c r="AJQ37" s="84"/>
      <c r="AJR37" s="84"/>
      <c r="AJS37" s="84"/>
      <c r="AJT37" s="84"/>
      <c r="AJU37" s="84"/>
      <c r="AJV37" s="84"/>
      <c r="AJW37" s="84"/>
      <c r="AJX37" s="84"/>
      <c r="AJY37" s="84"/>
      <c r="AJZ37" s="84"/>
      <c r="AKA37" s="84"/>
      <c r="AKB37" s="84"/>
      <c r="AKC37" s="84"/>
      <c r="AKD37" s="84"/>
      <c r="AKE37" s="84"/>
      <c r="AKF37" s="84"/>
      <c r="AKG37" s="84"/>
      <c r="AKH37" s="84"/>
      <c r="AKI37" s="84"/>
      <c r="AKJ37" s="84"/>
      <c r="AKK37" s="84"/>
      <c r="AKL37" s="84"/>
      <c r="AKM37" s="84"/>
      <c r="AKN37" s="84"/>
      <c r="AKO37" s="84"/>
      <c r="AKP37" s="84"/>
      <c r="AKQ37" s="84"/>
      <c r="AKR37" s="84"/>
      <c r="AKS37" s="84"/>
      <c r="AKT37" s="84"/>
      <c r="AKU37" s="84"/>
      <c r="AKV37" s="84"/>
      <c r="AKW37" s="84"/>
      <c r="AKX37" s="84"/>
      <c r="AKY37" s="84"/>
      <c r="AKZ37" s="84"/>
      <c r="ALA37" s="84"/>
      <c r="ALB37" s="84"/>
      <c r="ALC37" s="84"/>
      <c r="ALD37" s="84"/>
      <c r="ALE37" s="84"/>
      <c r="ALF37" s="84"/>
      <c r="ALG37" s="84"/>
      <c r="ALH37" s="84"/>
      <c r="ALI37" s="84"/>
      <c r="ALJ37" s="84"/>
      <c r="ALK37" s="84"/>
      <c r="ALL37" s="84"/>
      <c r="ALM37" s="84"/>
      <c r="ALN37" s="84"/>
      <c r="ALO37" s="84"/>
      <c r="ALP37" s="84"/>
      <c r="ALQ37" s="84"/>
      <c r="ALR37" s="84"/>
      <c r="ALS37" s="84"/>
      <c r="ALT37" s="84"/>
      <c r="ALU37" s="84"/>
      <c r="ALV37" s="84"/>
      <c r="ALW37" s="84"/>
      <c r="ALX37" s="84"/>
      <c r="ALY37" s="84"/>
      <c r="ALZ37" s="84"/>
      <c r="AMA37" s="84"/>
      <c r="AMB37" s="84"/>
      <c r="AMC37" s="84"/>
      <c r="AMD37" s="84"/>
      <c r="AME37" s="84"/>
      <c r="AMF37" s="84"/>
      <c r="AMG37" s="84"/>
      <c r="AMH37" s="84"/>
      <c r="AMI37" s="84"/>
      <c r="AMJ37" s="84"/>
      <c r="AMK37" s="84"/>
    </row>
    <row r="38" spans="1:1025" s="86" customFormat="1" ht="9" x14ac:dyDescent="0.15">
      <c r="A38" s="87" t="s">
        <v>496</v>
      </c>
      <c r="B38" s="83">
        <v>1</v>
      </c>
      <c r="C38" s="84"/>
      <c r="D38" s="83" t="s">
        <v>497</v>
      </c>
      <c r="E38" s="83" t="s">
        <v>498</v>
      </c>
      <c r="F38" s="84"/>
      <c r="G38" s="76" t="s">
        <v>214</v>
      </c>
      <c r="H38" s="85"/>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c r="EQ38" s="84"/>
      <c r="ER38" s="84"/>
      <c r="ES38" s="84"/>
      <c r="ET38" s="84"/>
      <c r="EU38" s="84"/>
      <c r="EV38" s="84"/>
      <c r="EW38" s="84"/>
      <c r="EX38" s="84"/>
      <c r="EY38" s="84"/>
      <c r="EZ38" s="84"/>
      <c r="FA38" s="84"/>
      <c r="FB38" s="84"/>
      <c r="FC38" s="84"/>
      <c r="FD38" s="84"/>
      <c r="FE38" s="84"/>
      <c r="FF38" s="84"/>
      <c r="FG38" s="84"/>
      <c r="FH38" s="84"/>
      <c r="FI38" s="84"/>
      <c r="FJ38" s="84"/>
      <c r="FK38" s="84"/>
      <c r="FL38" s="84"/>
      <c r="FM38" s="84"/>
      <c r="FN38" s="84"/>
      <c r="FO38" s="84"/>
      <c r="FP38" s="84"/>
      <c r="FQ38" s="84"/>
      <c r="FR38" s="84"/>
      <c r="FS38" s="84"/>
      <c r="FT38" s="84"/>
      <c r="FU38" s="84"/>
      <c r="FV38" s="84"/>
      <c r="FW38" s="84"/>
      <c r="FX38" s="84"/>
      <c r="FY38" s="84"/>
      <c r="FZ38" s="84"/>
      <c r="GA38" s="84"/>
      <c r="GB38" s="84"/>
      <c r="GC38" s="84"/>
      <c r="GD38" s="84"/>
      <c r="GE38" s="84"/>
      <c r="GF38" s="84"/>
      <c r="GG38" s="84"/>
      <c r="GH38" s="84"/>
      <c r="GI38" s="84"/>
      <c r="GJ38" s="84"/>
      <c r="GK38" s="84"/>
      <c r="GL38" s="84"/>
      <c r="GM38" s="84"/>
      <c r="GN38" s="84"/>
      <c r="GO38" s="84"/>
      <c r="GP38" s="84"/>
      <c r="GQ38" s="84"/>
      <c r="GR38" s="84"/>
      <c r="GS38" s="84"/>
      <c r="GT38" s="84"/>
      <c r="GU38" s="84"/>
      <c r="GV38" s="84"/>
      <c r="GW38" s="84"/>
      <c r="GX38" s="84"/>
      <c r="GY38" s="84"/>
      <c r="GZ38" s="84"/>
      <c r="HA38" s="84"/>
      <c r="HB38" s="84"/>
      <c r="HC38" s="84"/>
      <c r="HD38" s="84"/>
      <c r="HE38" s="84"/>
      <c r="HF38" s="84"/>
      <c r="HG38" s="84"/>
      <c r="HH38" s="84"/>
      <c r="HI38" s="84"/>
      <c r="HJ38" s="84"/>
      <c r="HK38" s="84"/>
      <c r="HL38" s="84"/>
      <c r="HM38" s="84"/>
      <c r="HN38" s="84"/>
      <c r="HO38" s="84"/>
      <c r="HP38" s="84"/>
      <c r="HQ38" s="84"/>
      <c r="HR38" s="84"/>
      <c r="HS38" s="84"/>
      <c r="HT38" s="84"/>
      <c r="HU38" s="84"/>
      <c r="HV38" s="84"/>
      <c r="HW38" s="84"/>
      <c r="HX38" s="84"/>
      <c r="HY38" s="84"/>
      <c r="HZ38" s="84"/>
      <c r="IA38" s="84"/>
      <c r="IB38" s="84"/>
      <c r="IC38" s="84"/>
      <c r="ID38" s="84"/>
      <c r="IE38" s="84"/>
      <c r="IF38" s="84"/>
      <c r="IG38" s="84"/>
      <c r="IH38" s="84"/>
      <c r="II38" s="84"/>
      <c r="IJ38" s="84"/>
      <c r="IK38" s="84"/>
      <c r="IL38" s="84"/>
      <c r="IM38" s="84"/>
      <c r="IN38" s="84"/>
      <c r="IO38" s="84"/>
      <c r="IP38" s="84"/>
      <c r="IQ38" s="84"/>
      <c r="IR38" s="84"/>
      <c r="IS38" s="84"/>
      <c r="IT38" s="84"/>
      <c r="IU38" s="84"/>
      <c r="IV38" s="84"/>
      <c r="IW38" s="84"/>
      <c r="IX38" s="84"/>
      <c r="IY38" s="84"/>
      <c r="IZ38" s="84"/>
      <c r="JA38" s="84"/>
      <c r="JB38" s="84"/>
      <c r="JC38" s="84"/>
      <c r="JD38" s="84"/>
      <c r="JE38" s="84"/>
      <c r="JF38" s="84"/>
      <c r="JG38" s="84"/>
      <c r="JH38" s="84"/>
      <c r="JI38" s="84"/>
      <c r="JJ38" s="84"/>
      <c r="JK38" s="84"/>
      <c r="JL38" s="84"/>
      <c r="JM38" s="84"/>
      <c r="JN38" s="84"/>
      <c r="JO38" s="84"/>
      <c r="JP38" s="84"/>
      <c r="JQ38" s="84"/>
      <c r="JR38" s="84"/>
      <c r="JS38" s="84"/>
      <c r="JT38" s="84"/>
      <c r="JU38" s="84"/>
      <c r="JV38" s="84"/>
      <c r="JW38" s="84"/>
      <c r="JX38" s="84"/>
      <c r="JY38" s="84"/>
      <c r="JZ38" s="84"/>
      <c r="KA38" s="84"/>
      <c r="KB38" s="84"/>
      <c r="KC38" s="84"/>
      <c r="KD38" s="84"/>
      <c r="KE38" s="84"/>
      <c r="KF38" s="84"/>
      <c r="KG38" s="84"/>
      <c r="KH38" s="84"/>
      <c r="KI38" s="84"/>
      <c r="KJ38" s="84"/>
      <c r="KK38" s="84"/>
      <c r="KL38" s="84"/>
      <c r="KM38" s="84"/>
      <c r="KN38" s="84"/>
      <c r="KO38" s="84"/>
      <c r="KP38" s="84"/>
      <c r="KQ38" s="84"/>
      <c r="KR38" s="84"/>
      <c r="KS38" s="84"/>
      <c r="KT38" s="84"/>
      <c r="KU38" s="84"/>
      <c r="KV38" s="84"/>
      <c r="KW38" s="84"/>
      <c r="KX38" s="84"/>
      <c r="KY38" s="84"/>
      <c r="KZ38" s="84"/>
      <c r="LA38" s="84"/>
      <c r="LB38" s="84"/>
      <c r="LC38" s="84"/>
      <c r="LD38" s="84"/>
      <c r="LE38" s="84"/>
      <c r="LF38" s="84"/>
      <c r="LG38" s="84"/>
      <c r="LH38" s="84"/>
      <c r="LI38" s="84"/>
      <c r="LJ38" s="84"/>
      <c r="LK38" s="84"/>
      <c r="LL38" s="84"/>
      <c r="LM38" s="84"/>
      <c r="LN38" s="84"/>
      <c r="LO38" s="84"/>
      <c r="LP38" s="84"/>
      <c r="LQ38" s="84"/>
      <c r="LR38" s="84"/>
      <c r="LS38" s="84"/>
      <c r="LT38" s="84"/>
      <c r="LU38" s="84"/>
      <c r="LV38" s="84"/>
      <c r="LW38" s="84"/>
      <c r="LX38" s="84"/>
      <c r="LY38" s="84"/>
      <c r="LZ38" s="84"/>
      <c r="MA38" s="84"/>
      <c r="MB38" s="84"/>
      <c r="MC38" s="84"/>
      <c r="MD38" s="84"/>
      <c r="ME38" s="84"/>
      <c r="MF38" s="84"/>
      <c r="MG38" s="84"/>
      <c r="MH38" s="84"/>
      <c r="MI38" s="84"/>
      <c r="MJ38" s="84"/>
      <c r="MK38" s="84"/>
      <c r="ML38" s="84"/>
      <c r="MM38" s="84"/>
      <c r="MN38" s="84"/>
      <c r="MO38" s="84"/>
      <c r="MP38" s="84"/>
      <c r="MQ38" s="84"/>
      <c r="MR38" s="84"/>
      <c r="MS38" s="84"/>
      <c r="MT38" s="84"/>
      <c r="MU38" s="84"/>
      <c r="MV38" s="84"/>
      <c r="MW38" s="84"/>
      <c r="MX38" s="84"/>
      <c r="MY38" s="84"/>
      <c r="MZ38" s="84"/>
      <c r="NA38" s="84"/>
      <c r="NB38" s="84"/>
      <c r="NC38" s="84"/>
      <c r="ND38" s="84"/>
      <c r="NE38" s="84"/>
      <c r="NF38" s="84"/>
      <c r="NG38" s="84"/>
      <c r="NH38" s="84"/>
      <c r="NI38" s="84"/>
      <c r="NJ38" s="84"/>
      <c r="NK38" s="84"/>
      <c r="NL38" s="84"/>
      <c r="NM38" s="84"/>
      <c r="NN38" s="84"/>
      <c r="NO38" s="84"/>
      <c r="NP38" s="84"/>
      <c r="NQ38" s="84"/>
      <c r="NR38" s="84"/>
      <c r="NS38" s="84"/>
      <c r="NT38" s="84"/>
      <c r="NU38" s="84"/>
      <c r="NV38" s="84"/>
      <c r="NW38" s="84"/>
      <c r="NX38" s="84"/>
      <c r="NY38" s="84"/>
      <c r="NZ38" s="84"/>
      <c r="OA38" s="84"/>
      <c r="OB38" s="84"/>
      <c r="OC38" s="84"/>
      <c r="OD38" s="84"/>
      <c r="OE38" s="84"/>
      <c r="OF38" s="84"/>
      <c r="OG38" s="84"/>
      <c r="OH38" s="84"/>
      <c r="OI38" s="84"/>
      <c r="OJ38" s="84"/>
      <c r="OK38" s="84"/>
      <c r="OL38" s="84"/>
      <c r="OM38" s="84"/>
      <c r="ON38" s="84"/>
      <c r="OO38" s="84"/>
      <c r="OP38" s="84"/>
      <c r="OQ38" s="84"/>
      <c r="OR38" s="84"/>
      <c r="OS38" s="84"/>
      <c r="OT38" s="84"/>
      <c r="OU38" s="84"/>
      <c r="OV38" s="84"/>
      <c r="OW38" s="84"/>
      <c r="OX38" s="84"/>
      <c r="OY38" s="84"/>
      <c r="OZ38" s="84"/>
      <c r="PA38" s="84"/>
      <c r="PB38" s="84"/>
      <c r="PC38" s="84"/>
      <c r="PD38" s="84"/>
      <c r="PE38" s="84"/>
      <c r="PF38" s="84"/>
      <c r="PG38" s="84"/>
      <c r="PH38" s="84"/>
      <c r="PI38" s="84"/>
      <c r="PJ38" s="84"/>
      <c r="PK38" s="84"/>
      <c r="PL38" s="84"/>
      <c r="PM38" s="84"/>
      <c r="PN38" s="84"/>
      <c r="PO38" s="84"/>
      <c r="PP38" s="84"/>
      <c r="PQ38" s="84"/>
      <c r="PR38" s="84"/>
      <c r="PS38" s="84"/>
      <c r="PT38" s="84"/>
      <c r="PU38" s="84"/>
      <c r="PV38" s="84"/>
      <c r="PW38" s="84"/>
      <c r="PX38" s="84"/>
      <c r="PY38" s="84"/>
      <c r="PZ38" s="84"/>
      <c r="QA38" s="84"/>
      <c r="QB38" s="84"/>
      <c r="QC38" s="84"/>
      <c r="QD38" s="84"/>
      <c r="QE38" s="84"/>
      <c r="QF38" s="84"/>
      <c r="QG38" s="84"/>
      <c r="QH38" s="84"/>
      <c r="QI38" s="84"/>
      <c r="QJ38" s="84"/>
      <c r="QK38" s="84"/>
      <c r="QL38" s="84"/>
      <c r="QM38" s="84"/>
      <c r="QN38" s="84"/>
      <c r="QO38" s="84"/>
      <c r="QP38" s="84"/>
      <c r="QQ38" s="84"/>
      <c r="QR38" s="84"/>
      <c r="QS38" s="84"/>
      <c r="QT38" s="84"/>
      <c r="QU38" s="84"/>
      <c r="QV38" s="84"/>
      <c r="QW38" s="84"/>
      <c r="QX38" s="84"/>
      <c r="QY38" s="84"/>
      <c r="QZ38" s="84"/>
      <c r="RA38" s="84"/>
      <c r="RB38" s="84"/>
      <c r="RC38" s="84"/>
      <c r="RD38" s="84"/>
      <c r="RE38" s="84"/>
      <c r="RF38" s="84"/>
      <c r="RG38" s="84"/>
      <c r="RH38" s="84"/>
      <c r="RI38" s="84"/>
      <c r="RJ38" s="84"/>
      <c r="RK38" s="84"/>
      <c r="RL38" s="84"/>
      <c r="RM38" s="84"/>
      <c r="RN38" s="84"/>
      <c r="RO38" s="84"/>
      <c r="RP38" s="84"/>
      <c r="RQ38" s="84"/>
      <c r="RR38" s="84"/>
      <c r="RS38" s="84"/>
      <c r="RT38" s="84"/>
      <c r="RU38" s="84"/>
      <c r="RV38" s="84"/>
      <c r="RW38" s="84"/>
      <c r="RX38" s="84"/>
      <c r="RY38" s="84"/>
      <c r="RZ38" s="84"/>
      <c r="SA38" s="84"/>
      <c r="SB38" s="84"/>
      <c r="SC38" s="84"/>
      <c r="SD38" s="84"/>
      <c r="SE38" s="84"/>
      <c r="SF38" s="84"/>
      <c r="SG38" s="84"/>
      <c r="SH38" s="84"/>
      <c r="SI38" s="84"/>
      <c r="SJ38" s="84"/>
      <c r="SK38" s="84"/>
      <c r="SL38" s="84"/>
      <c r="SM38" s="84"/>
      <c r="SN38" s="84"/>
      <c r="SO38" s="84"/>
      <c r="SP38" s="84"/>
      <c r="SQ38" s="84"/>
      <c r="SR38" s="84"/>
      <c r="SS38" s="84"/>
      <c r="ST38" s="84"/>
      <c r="SU38" s="84"/>
      <c r="SV38" s="84"/>
      <c r="SW38" s="84"/>
      <c r="SX38" s="84"/>
      <c r="SY38" s="84"/>
      <c r="SZ38" s="84"/>
      <c r="TA38" s="84"/>
      <c r="TB38" s="84"/>
      <c r="TC38" s="84"/>
      <c r="TD38" s="84"/>
      <c r="TE38" s="84"/>
      <c r="TF38" s="84"/>
      <c r="TG38" s="84"/>
      <c r="TH38" s="84"/>
      <c r="TI38" s="84"/>
      <c r="TJ38" s="84"/>
      <c r="TK38" s="84"/>
      <c r="TL38" s="84"/>
      <c r="TM38" s="84"/>
      <c r="TN38" s="84"/>
      <c r="TO38" s="84"/>
      <c r="TP38" s="84"/>
      <c r="TQ38" s="84"/>
      <c r="TR38" s="84"/>
      <c r="TS38" s="84"/>
      <c r="TT38" s="84"/>
      <c r="TU38" s="84"/>
      <c r="TV38" s="84"/>
      <c r="TW38" s="84"/>
      <c r="TX38" s="84"/>
      <c r="TY38" s="84"/>
      <c r="TZ38" s="84"/>
      <c r="UA38" s="84"/>
      <c r="UB38" s="84"/>
      <c r="UC38" s="84"/>
      <c r="UD38" s="84"/>
      <c r="UE38" s="84"/>
      <c r="UF38" s="84"/>
      <c r="UG38" s="84"/>
      <c r="UH38" s="84"/>
      <c r="UI38" s="84"/>
      <c r="UJ38" s="84"/>
      <c r="UK38" s="84"/>
      <c r="UL38" s="84"/>
      <c r="UM38" s="84"/>
      <c r="UN38" s="84"/>
      <c r="UO38" s="84"/>
      <c r="UP38" s="84"/>
      <c r="UQ38" s="84"/>
      <c r="UR38" s="84"/>
      <c r="US38" s="84"/>
      <c r="UT38" s="84"/>
      <c r="UU38" s="84"/>
      <c r="UV38" s="84"/>
      <c r="UW38" s="84"/>
      <c r="UX38" s="84"/>
      <c r="UY38" s="84"/>
      <c r="UZ38" s="84"/>
      <c r="VA38" s="84"/>
      <c r="VB38" s="84"/>
      <c r="VC38" s="84"/>
      <c r="VD38" s="84"/>
      <c r="VE38" s="84"/>
      <c r="VF38" s="84"/>
      <c r="VG38" s="84"/>
      <c r="VH38" s="84"/>
      <c r="VI38" s="84"/>
      <c r="VJ38" s="84"/>
      <c r="VK38" s="84"/>
      <c r="VL38" s="84"/>
      <c r="VM38" s="84"/>
      <c r="VN38" s="84"/>
      <c r="VO38" s="84"/>
      <c r="VP38" s="84"/>
      <c r="VQ38" s="84"/>
      <c r="VR38" s="84"/>
      <c r="VS38" s="84"/>
      <c r="VT38" s="84"/>
      <c r="VU38" s="84"/>
      <c r="VV38" s="84"/>
      <c r="VW38" s="84"/>
      <c r="VX38" s="84"/>
      <c r="VY38" s="84"/>
      <c r="VZ38" s="84"/>
      <c r="WA38" s="84"/>
      <c r="WB38" s="84"/>
      <c r="WC38" s="84"/>
      <c r="WD38" s="84"/>
      <c r="WE38" s="84"/>
      <c r="WF38" s="84"/>
      <c r="WG38" s="84"/>
      <c r="WH38" s="84"/>
      <c r="WI38" s="84"/>
      <c r="WJ38" s="84"/>
      <c r="WK38" s="84"/>
      <c r="WL38" s="84"/>
      <c r="WM38" s="84"/>
      <c r="WN38" s="84"/>
      <c r="WO38" s="84"/>
      <c r="WP38" s="84"/>
      <c r="WQ38" s="84"/>
      <c r="WR38" s="84"/>
      <c r="WS38" s="84"/>
      <c r="WT38" s="84"/>
      <c r="WU38" s="84"/>
      <c r="WV38" s="84"/>
      <c r="WW38" s="84"/>
      <c r="WX38" s="84"/>
      <c r="WY38" s="84"/>
      <c r="WZ38" s="84"/>
      <c r="XA38" s="84"/>
      <c r="XB38" s="84"/>
      <c r="XC38" s="84"/>
      <c r="XD38" s="84"/>
      <c r="XE38" s="84"/>
      <c r="XF38" s="84"/>
      <c r="XG38" s="84"/>
      <c r="XH38" s="84"/>
      <c r="XI38" s="84"/>
      <c r="XJ38" s="84"/>
      <c r="XK38" s="84"/>
      <c r="XL38" s="84"/>
      <c r="XM38" s="84"/>
      <c r="XN38" s="84"/>
      <c r="XO38" s="84"/>
      <c r="XP38" s="84"/>
      <c r="XQ38" s="84"/>
      <c r="XR38" s="84"/>
      <c r="XS38" s="84"/>
      <c r="XT38" s="84"/>
      <c r="XU38" s="84"/>
      <c r="XV38" s="84"/>
      <c r="XW38" s="84"/>
      <c r="XX38" s="84"/>
      <c r="XY38" s="84"/>
      <c r="XZ38" s="84"/>
      <c r="YA38" s="84"/>
      <c r="YB38" s="84"/>
      <c r="YC38" s="84"/>
      <c r="YD38" s="84"/>
      <c r="YE38" s="84"/>
      <c r="YF38" s="84"/>
      <c r="YG38" s="84"/>
      <c r="YH38" s="84"/>
      <c r="YI38" s="84"/>
      <c r="YJ38" s="84"/>
      <c r="YK38" s="84"/>
      <c r="YL38" s="84"/>
      <c r="YM38" s="84"/>
      <c r="YN38" s="84"/>
      <c r="YO38" s="84"/>
      <c r="YP38" s="84"/>
      <c r="YQ38" s="84"/>
      <c r="YR38" s="84"/>
      <c r="YS38" s="84"/>
      <c r="YT38" s="84"/>
      <c r="YU38" s="84"/>
      <c r="YV38" s="84"/>
      <c r="YW38" s="84"/>
      <c r="YX38" s="84"/>
      <c r="YY38" s="84"/>
      <c r="YZ38" s="84"/>
      <c r="ZA38" s="84"/>
      <c r="ZB38" s="84"/>
      <c r="ZC38" s="84"/>
      <c r="ZD38" s="84"/>
      <c r="ZE38" s="84"/>
      <c r="ZF38" s="84"/>
      <c r="ZG38" s="84"/>
      <c r="ZH38" s="84"/>
      <c r="ZI38" s="84"/>
      <c r="ZJ38" s="84"/>
      <c r="ZK38" s="84"/>
      <c r="ZL38" s="84"/>
      <c r="ZM38" s="84"/>
      <c r="ZN38" s="84"/>
      <c r="ZO38" s="84"/>
      <c r="ZP38" s="84"/>
      <c r="ZQ38" s="84"/>
      <c r="ZR38" s="84"/>
      <c r="ZS38" s="84"/>
      <c r="ZT38" s="84"/>
      <c r="ZU38" s="84"/>
      <c r="ZV38" s="84"/>
      <c r="ZW38" s="84"/>
      <c r="ZX38" s="84"/>
      <c r="ZY38" s="84"/>
      <c r="ZZ38" s="84"/>
      <c r="AAA38" s="84"/>
      <c r="AAB38" s="84"/>
      <c r="AAC38" s="84"/>
      <c r="AAD38" s="84"/>
      <c r="AAE38" s="84"/>
      <c r="AAF38" s="84"/>
      <c r="AAG38" s="84"/>
      <c r="AAH38" s="84"/>
      <c r="AAI38" s="84"/>
      <c r="AAJ38" s="84"/>
      <c r="AAK38" s="84"/>
      <c r="AAL38" s="84"/>
      <c r="AAM38" s="84"/>
      <c r="AAN38" s="84"/>
      <c r="AAO38" s="84"/>
      <c r="AAP38" s="84"/>
      <c r="AAQ38" s="84"/>
      <c r="AAR38" s="84"/>
      <c r="AAS38" s="84"/>
      <c r="AAT38" s="84"/>
      <c r="AAU38" s="84"/>
      <c r="AAV38" s="84"/>
      <c r="AAW38" s="84"/>
      <c r="AAX38" s="84"/>
      <c r="AAY38" s="84"/>
      <c r="AAZ38" s="84"/>
      <c r="ABA38" s="84"/>
      <c r="ABB38" s="84"/>
      <c r="ABC38" s="84"/>
      <c r="ABD38" s="84"/>
      <c r="ABE38" s="84"/>
      <c r="ABF38" s="84"/>
      <c r="ABG38" s="84"/>
      <c r="ABH38" s="84"/>
      <c r="ABI38" s="84"/>
      <c r="ABJ38" s="84"/>
      <c r="ABK38" s="84"/>
      <c r="ABL38" s="84"/>
      <c r="ABM38" s="84"/>
      <c r="ABN38" s="84"/>
      <c r="ABO38" s="84"/>
      <c r="ABP38" s="84"/>
      <c r="ABQ38" s="84"/>
      <c r="ABR38" s="84"/>
      <c r="ABS38" s="84"/>
      <c r="ABT38" s="84"/>
      <c r="ABU38" s="84"/>
      <c r="ABV38" s="84"/>
      <c r="ABW38" s="84"/>
      <c r="ABX38" s="84"/>
      <c r="ABY38" s="84"/>
      <c r="ABZ38" s="84"/>
      <c r="ACA38" s="84"/>
      <c r="ACB38" s="84"/>
      <c r="ACC38" s="84"/>
      <c r="ACD38" s="84"/>
      <c r="ACE38" s="84"/>
      <c r="ACF38" s="84"/>
      <c r="ACG38" s="84"/>
      <c r="ACH38" s="84"/>
      <c r="ACI38" s="84"/>
      <c r="ACJ38" s="84"/>
      <c r="ACK38" s="84"/>
      <c r="ACL38" s="84"/>
      <c r="ACM38" s="84"/>
      <c r="ACN38" s="84"/>
      <c r="ACO38" s="84"/>
      <c r="ACP38" s="84"/>
      <c r="ACQ38" s="84"/>
      <c r="ACR38" s="84"/>
      <c r="ACS38" s="84"/>
      <c r="ACT38" s="84"/>
      <c r="ACU38" s="84"/>
      <c r="ACV38" s="84"/>
      <c r="ACW38" s="84"/>
      <c r="ACX38" s="84"/>
      <c r="ACY38" s="84"/>
      <c r="ACZ38" s="84"/>
      <c r="ADA38" s="84"/>
      <c r="ADB38" s="84"/>
      <c r="ADC38" s="84"/>
      <c r="ADD38" s="84"/>
      <c r="ADE38" s="84"/>
      <c r="ADF38" s="84"/>
      <c r="ADG38" s="84"/>
      <c r="ADH38" s="84"/>
      <c r="ADI38" s="84"/>
      <c r="ADJ38" s="84"/>
      <c r="ADK38" s="84"/>
      <c r="ADL38" s="84"/>
      <c r="ADM38" s="84"/>
      <c r="ADN38" s="84"/>
      <c r="ADO38" s="84"/>
      <c r="ADP38" s="84"/>
      <c r="ADQ38" s="84"/>
      <c r="ADR38" s="84"/>
      <c r="ADS38" s="84"/>
      <c r="ADT38" s="84"/>
      <c r="ADU38" s="84"/>
      <c r="ADV38" s="84"/>
      <c r="ADW38" s="84"/>
      <c r="ADX38" s="84"/>
      <c r="ADY38" s="84"/>
      <c r="ADZ38" s="84"/>
      <c r="AEA38" s="84"/>
      <c r="AEB38" s="84"/>
      <c r="AEC38" s="84"/>
      <c r="AED38" s="84"/>
      <c r="AEE38" s="84"/>
      <c r="AEF38" s="84"/>
      <c r="AEG38" s="84"/>
      <c r="AEH38" s="84"/>
      <c r="AEI38" s="84"/>
      <c r="AEJ38" s="84"/>
      <c r="AEK38" s="84"/>
      <c r="AEL38" s="84"/>
      <c r="AEM38" s="84"/>
      <c r="AEN38" s="84"/>
      <c r="AEO38" s="84"/>
      <c r="AEP38" s="84"/>
      <c r="AEQ38" s="84"/>
      <c r="AER38" s="84"/>
      <c r="AES38" s="84"/>
      <c r="AET38" s="84"/>
      <c r="AEU38" s="84"/>
      <c r="AEV38" s="84"/>
      <c r="AEW38" s="84"/>
      <c r="AEX38" s="84"/>
      <c r="AEY38" s="84"/>
      <c r="AEZ38" s="84"/>
      <c r="AFA38" s="84"/>
      <c r="AFB38" s="84"/>
      <c r="AFC38" s="84"/>
      <c r="AFD38" s="84"/>
      <c r="AFE38" s="84"/>
      <c r="AFF38" s="84"/>
      <c r="AFG38" s="84"/>
      <c r="AFH38" s="84"/>
      <c r="AFI38" s="84"/>
      <c r="AFJ38" s="84"/>
      <c r="AFK38" s="84"/>
      <c r="AFL38" s="84"/>
      <c r="AFM38" s="84"/>
      <c r="AFN38" s="84"/>
      <c r="AFO38" s="84"/>
      <c r="AFP38" s="84"/>
      <c r="AFQ38" s="84"/>
      <c r="AFR38" s="84"/>
      <c r="AFS38" s="84"/>
      <c r="AFT38" s="84"/>
      <c r="AFU38" s="84"/>
      <c r="AFV38" s="84"/>
      <c r="AFW38" s="84"/>
      <c r="AFX38" s="84"/>
      <c r="AFY38" s="84"/>
      <c r="AFZ38" s="84"/>
      <c r="AGA38" s="84"/>
      <c r="AGB38" s="84"/>
      <c r="AGC38" s="84"/>
      <c r="AGD38" s="84"/>
      <c r="AGE38" s="84"/>
      <c r="AGF38" s="84"/>
      <c r="AGG38" s="84"/>
      <c r="AGH38" s="84"/>
      <c r="AGI38" s="84"/>
      <c r="AGJ38" s="84"/>
      <c r="AGK38" s="84"/>
      <c r="AGL38" s="84"/>
      <c r="AGM38" s="84"/>
      <c r="AGN38" s="84"/>
      <c r="AGO38" s="84"/>
      <c r="AGP38" s="84"/>
      <c r="AGQ38" s="84"/>
      <c r="AGR38" s="84"/>
      <c r="AGS38" s="84"/>
      <c r="AGT38" s="84"/>
      <c r="AGU38" s="84"/>
      <c r="AGV38" s="84"/>
      <c r="AGW38" s="84"/>
      <c r="AGX38" s="84"/>
      <c r="AGY38" s="84"/>
      <c r="AGZ38" s="84"/>
      <c r="AHA38" s="84"/>
      <c r="AHB38" s="84"/>
      <c r="AHC38" s="84"/>
      <c r="AHD38" s="84"/>
      <c r="AHE38" s="84"/>
      <c r="AHF38" s="84"/>
      <c r="AHG38" s="84"/>
      <c r="AHH38" s="84"/>
      <c r="AHI38" s="84"/>
      <c r="AHJ38" s="84"/>
      <c r="AHK38" s="84"/>
      <c r="AHL38" s="84"/>
      <c r="AHM38" s="84"/>
      <c r="AHN38" s="84"/>
      <c r="AHO38" s="84"/>
      <c r="AHP38" s="84"/>
      <c r="AHQ38" s="84"/>
      <c r="AHR38" s="84"/>
      <c r="AHS38" s="84"/>
      <c r="AHT38" s="84"/>
      <c r="AHU38" s="84"/>
      <c r="AHV38" s="84"/>
      <c r="AHW38" s="84"/>
      <c r="AHX38" s="84"/>
      <c r="AHY38" s="84"/>
      <c r="AHZ38" s="84"/>
      <c r="AIA38" s="84"/>
      <c r="AIB38" s="84"/>
      <c r="AIC38" s="84"/>
      <c r="AID38" s="84"/>
      <c r="AIE38" s="84"/>
      <c r="AIF38" s="84"/>
      <c r="AIG38" s="84"/>
      <c r="AIH38" s="84"/>
      <c r="AII38" s="84"/>
      <c r="AIJ38" s="84"/>
      <c r="AIK38" s="84"/>
      <c r="AIL38" s="84"/>
      <c r="AIM38" s="84"/>
      <c r="AIN38" s="84"/>
      <c r="AIO38" s="84"/>
      <c r="AIP38" s="84"/>
      <c r="AIQ38" s="84"/>
      <c r="AIR38" s="84"/>
      <c r="AIS38" s="84"/>
      <c r="AIT38" s="84"/>
      <c r="AIU38" s="84"/>
      <c r="AIV38" s="84"/>
      <c r="AIW38" s="84"/>
      <c r="AIX38" s="84"/>
      <c r="AIY38" s="84"/>
      <c r="AIZ38" s="84"/>
      <c r="AJA38" s="84"/>
      <c r="AJB38" s="84"/>
      <c r="AJC38" s="84"/>
      <c r="AJD38" s="84"/>
      <c r="AJE38" s="84"/>
      <c r="AJF38" s="84"/>
      <c r="AJG38" s="84"/>
      <c r="AJH38" s="84"/>
      <c r="AJI38" s="84"/>
      <c r="AJJ38" s="84"/>
      <c r="AJK38" s="84"/>
      <c r="AJL38" s="84"/>
      <c r="AJM38" s="84"/>
      <c r="AJN38" s="84"/>
      <c r="AJO38" s="84"/>
      <c r="AJP38" s="84"/>
      <c r="AJQ38" s="84"/>
      <c r="AJR38" s="84"/>
      <c r="AJS38" s="84"/>
      <c r="AJT38" s="84"/>
      <c r="AJU38" s="84"/>
      <c r="AJV38" s="84"/>
      <c r="AJW38" s="84"/>
      <c r="AJX38" s="84"/>
      <c r="AJY38" s="84"/>
      <c r="AJZ38" s="84"/>
      <c r="AKA38" s="84"/>
      <c r="AKB38" s="84"/>
      <c r="AKC38" s="84"/>
      <c r="AKD38" s="84"/>
      <c r="AKE38" s="84"/>
      <c r="AKF38" s="84"/>
      <c r="AKG38" s="84"/>
      <c r="AKH38" s="84"/>
      <c r="AKI38" s="84"/>
      <c r="AKJ38" s="84"/>
      <c r="AKK38" s="84"/>
      <c r="AKL38" s="84"/>
      <c r="AKM38" s="84"/>
      <c r="AKN38" s="84"/>
      <c r="AKO38" s="84"/>
      <c r="AKP38" s="84"/>
      <c r="AKQ38" s="84"/>
      <c r="AKR38" s="84"/>
      <c r="AKS38" s="84"/>
      <c r="AKT38" s="84"/>
      <c r="AKU38" s="84"/>
      <c r="AKV38" s="84"/>
      <c r="AKW38" s="84"/>
      <c r="AKX38" s="84"/>
      <c r="AKY38" s="84"/>
      <c r="AKZ38" s="84"/>
      <c r="ALA38" s="84"/>
      <c r="ALB38" s="84"/>
      <c r="ALC38" s="84"/>
      <c r="ALD38" s="84"/>
      <c r="ALE38" s="84"/>
      <c r="ALF38" s="84"/>
      <c r="ALG38" s="84"/>
      <c r="ALH38" s="84"/>
      <c r="ALI38" s="84"/>
      <c r="ALJ38" s="84"/>
      <c r="ALK38" s="84"/>
      <c r="ALL38" s="84"/>
      <c r="ALM38" s="84"/>
      <c r="ALN38" s="84"/>
      <c r="ALO38" s="84"/>
      <c r="ALP38" s="84"/>
      <c r="ALQ38" s="84"/>
      <c r="ALR38" s="84"/>
      <c r="ALS38" s="84"/>
      <c r="ALT38" s="84"/>
      <c r="ALU38" s="84"/>
      <c r="ALV38" s="84"/>
      <c r="ALW38" s="84"/>
      <c r="ALX38" s="84"/>
      <c r="ALY38" s="84"/>
      <c r="ALZ38" s="84"/>
      <c r="AMA38" s="84"/>
      <c r="AMB38" s="84"/>
      <c r="AMC38" s="84"/>
      <c r="AMD38" s="84"/>
      <c r="AME38" s="84"/>
      <c r="AMF38" s="84"/>
      <c r="AMG38" s="84"/>
      <c r="AMH38" s="84"/>
      <c r="AMI38" s="84"/>
      <c r="AMJ38" s="84"/>
      <c r="AMK38" s="84"/>
    </row>
    <row r="39" spans="1:1025" s="86" customFormat="1" ht="9" x14ac:dyDescent="0.15">
      <c r="A39" s="87" t="s">
        <v>499</v>
      </c>
      <c r="B39" s="83">
        <v>1.5</v>
      </c>
      <c r="C39" s="84"/>
      <c r="D39" s="83" t="s">
        <v>500</v>
      </c>
      <c r="E39" s="83" t="s">
        <v>501</v>
      </c>
      <c r="F39" s="84"/>
      <c r="G39" s="85"/>
      <c r="H39" s="85"/>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c r="EQ39" s="84"/>
      <c r="ER39" s="84"/>
      <c r="ES39" s="84"/>
      <c r="ET39" s="84"/>
      <c r="EU39" s="84"/>
      <c r="EV39" s="84"/>
      <c r="EW39" s="84"/>
      <c r="EX39" s="84"/>
      <c r="EY39" s="84"/>
      <c r="EZ39" s="84"/>
      <c r="FA39" s="84"/>
      <c r="FB39" s="84"/>
      <c r="FC39" s="84"/>
      <c r="FD39" s="84"/>
      <c r="FE39" s="84"/>
      <c r="FF39" s="84"/>
      <c r="FG39" s="84"/>
      <c r="FH39" s="84"/>
      <c r="FI39" s="84"/>
      <c r="FJ39" s="84"/>
      <c r="FK39" s="84"/>
      <c r="FL39" s="84"/>
      <c r="FM39" s="84"/>
      <c r="FN39" s="84"/>
      <c r="FO39" s="84"/>
      <c r="FP39" s="84"/>
      <c r="FQ39" s="84"/>
      <c r="FR39" s="84"/>
      <c r="FS39" s="84"/>
      <c r="FT39" s="84"/>
      <c r="FU39" s="84"/>
      <c r="FV39" s="84"/>
      <c r="FW39" s="84"/>
      <c r="FX39" s="84"/>
      <c r="FY39" s="84"/>
      <c r="FZ39" s="84"/>
      <c r="GA39" s="84"/>
      <c r="GB39" s="84"/>
      <c r="GC39" s="84"/>
      <c r="GD39" s="84"/>
      <c r="GE39" s="84"/>
      <c r="GF39" s="84"/>
      <c r="GG39" s="84"/>
      <c r="GH39" s="84"/>
      <c r="GI39" s="84"/>
      <c r="GJ39" s="84"/>
      <c r="GK39" s="84"/>
      <c r="GL39" s="84"/>
      <c r="GM39" s="84"/>
      <c r="GN39" s="84"/>
      <c r="GO39" s="84"/>
      <c r="GP39" s="84"/>
      <c r="GQ39" s="84"/>
      <c r="GR39" s="84"/>
      <c r="GS39" s="84"/>
      <c r="GT39" s="84"/>
      <c r="GU39" s="84"/>
      <c r="GV39" s="84"/>
      <c r="GW39" s="84"/>
      <c r="GX39" s="84"/>
      <c r="GY39" s="84"/>
      <c r="GZ39" s="84"/>
      <c r="HA39" s="84"/>
      <c r="HB39" s="84"/>
      <c r="HC39" s="84"/>
      <c r="HD39" s="84"/>
      <c r="HE39" s="84"/>
      <c r="HF39" s="84"/>
      <c r="HG39" s="84"/>
      <c r="HH39" s="84"/>
      <c r="HI39" s="84"/>
      <c r="HJ39" s="84"/>
      <c r="HK39" s="84"/>
      <c r="HL39" s="84"/>
      <c r="HM39" s="84"/>
      <c r="HN39" s="84"/>
      <c r="HO39" s="84"/>
      <c r="HP39" s="84"/>
      <c r="HQ39" s="84"/>
      <c r="HR39" s="84"/>
      <c r="HS39" s="84"/>
      <c r="HT39" s="84"/>
      <c r="HU39" s="84"/>
      <c r="HV39" s="84"/>
      <c r="HW39" s="84"/>
      <c r="HX39" s="84"/>
      <c r="HY39" s="84"/>
      <c r="HZ39" s="84"/>
      <c r="IA39" s="84"/>
      <c r="IB39" s="84"/>
      <c r="IC39" s="84"/>
      <c r="ID39" s="84"/>
      <c r="IE39" s="84"/>
      <c r="IF39" s="84"/>
      <c r="IG39" s="84"/>
      <c r="IH39" s="84"/>
      <c r="II39" s="84"/>
      <c r="IJ39" s="84"/>
      <c r="IK39" s="84"/>
      <c r="IL39" s="84"/>
      <c r="IM39" s="84"/>
      <c r="IN39" s="84"/>
      <c r="IO39" s="84"/>
      <c r="IP39" s="84"/>
      <c r="IQ39" s="84"/>
      <c r="IR39" s="84"/>
      <c r="IS39" s="84"/>
      <c r="IT39" s="84"/>
      <c r="IU39" s="84"/>
      <c r="IV39" s="84"/>
      <c r="IW39" s="84"/>
      <c r="IX39" s="84"/>
      <c r="IY39" s="84"/>
      <c r="IZ39" s="84"/>
      <c r="JA39" s="84"/>
      <c r="JB39" s="84"/>
      <c r="JC39" s="84"/>
      <c r="JD39" s="84"/>
      <c r="JE39" s="84"/>
      <c r="JF39" s="84"/>
      <c r="JG39" s="84"/>
      <c r="JH39" s="84"/>
      <c r="JI39" s="84"/>
      <c r="JJ39" s="84"/>
      <c r="JK39" s="84"/>
      <c r="JL39" s="84"/>
      <c r="JM39" s="84"/>
      <c r="JN39" s="84"/>
      <c r="JO39" s="84"/>
      <c r="JP39" s="84"/>
      <c r="JQ39" s="84"/>
      <c r="JR39" s="84"/>
      <c r="JS39" s="84"/>
      <c r="JT39" s="84"/>
      <c r="JU39" s="84"/>
      <c r="JV39" s="84"/>
      <c r="JW39" s="84"/>
      <c r="JX39" s="84"/>
      <c r="JY39" s="84"/>
      <c r="JZ39" s="84"/>
      <c r="KA39" s="84"/>
      <c r="KB39" s="84"/>
      <c r="KC39" s="84"/>
      <c r="KD39" s="84"/>
      <c r="KE39" s="84"/>
      <c r="KF39" s="84"/>
      <c r="KG39" s="84"/>
      <c r="KH39" s="84"/>
      <c r="KI39" s="84"/>
      <c r="KJ39" s="84"/>
      <c r="KK39" s="84"/>
      <c r="KL39" s="84"/>
      <c r="KM39" s="84"/>
      <c r="KN39" s="84"/>
      <c r="KO39" s="84"/>
      <c r="KP39" s="84"/>
      <c r="KQ39" s="84"/>
      <c r="KR39" s="84"/>
      <c r="KS39" s="84"/>
      <c r="KT39" s="84"/>
      <c r="KU39" s="84"/>
      <c r="KV39" s="84"/>
      <c r="KW39" s="84"/>
      <c r="KX39" s="84"/>
      <c r="KY39" s="84"/>
      <c r="KZ39" s="84"/>
      <c r="LA39" s="84"/>
      <c r="LB39" s="84"/>
      <c r="LC39" s="84"/>
      <c r="LD39" s="84"/>
      <c r="LE39" s="84"/>
      <c r="LF39" s="84"/>
      <c r="LG39" s="84"/>
      <c r="LH39" s="84"/>
      <c r="LI39" s="84"/>
      <c r="LJ39" s="84"/>
      <c r="LK39" s="84"/>
      <c r="LL39" s="84"/>
      <c r="LM39" s="84"/>
      <c r="LN39" s="84"/>
      <c r="LO39" s="84"/>
      <c r="LP39" s="84"/>
      <c r="LQ39" s="84"/>
      <c r="LR39" s="84"/>
      <c r="LS39" s="84"/>
      <c r="LT39" s="84"/>
      <c r="LU39" s="84"/>
      <c r="LV39" s="84"/>
      <c r="LW39" s="84"/>
      <c r="LX39" s="84"/>
      <c r="LY39" s="84"/>
      <c r="LZ39" s="84"/>
      <c r="MA39" s="84"/>
      <c r="MB39" s="84"/>
      <c r="MC39" s="84"/>
      <c r="MD39" s="84"/>
      <c r="ME39" s="84"/>
      <c r="MF39" s="84"/>
      <c r="MG39" s="84"/>
      <c r="MH39" s="84"/>
      <c r="MI39" s="84"/>
      <c r="MJ39" s="84"/>
      <c r="MK39" s="84"/>
      <c r="ML39" s="84"/>
      <c r="MM39" s="84"/>
      <c r="MN39" s="84"/>
      <c r="MO39" s="84"/>
      <c r="MP39" s="84"/>
      <c r="MQ39" s="84"/>
      <c r="MR39" s="84"/>
      <c r="MS39" s="84"/>
      <c r="MT39" s="84"/>
      <c r="MU39" s="84"/>
      <c r="MV39" s="84"/>
      <c r="MW39" s="84"/>
      <c r="MX39" s="84"/>
      <c r="MY39" s="84"/>
      <c r="MZ39" s="84"/>
      <c r="NA39" s="84"/>
      <c r="NB39" s="84"/>
      <c r="NC39" s="84"/>
      <c r="ND39" s="84"/>
      <c r="NE39" s="84"/>
      <c r="NF39" s="84"/>
      <c r="NG39" s="84"/>
      <c r="NH39" s="84"/>
      <c r="NI39" s="84"/>
      <c r="NJ39" s="84"/>
      <c r="NK39" s="84"/>
      <c r="NL39" s="84"/>
      <c r="NM39" s="84"/>
      <c r="NN39" s="84"/>
      <c r="NO39" s="84"/>
      <c r="NP39" s="84"/>
      <c r="NQ39" s="84"/>
      <c r="NR39" s="84"/>
      <c r="NS39" s="84"/>
      <c r="NT39" s="84"/>
      <c r="NU39" s="84"/>
      <c r="NV39" s="84"/>
      <c r="NW39" s="84"/>
      <c r="NX39" s="84"/>
      <c r="NY39" s="84"/>
      <c r="NZ39" s="84"/>
      <c r="OA39" s="84"/>
      <c r="OB39" s="84"/>
      <c r="OC39" s="84"/>
      <c r="OD39" s="84"/>
      <c r="OE39" s="84"/>
      <c r="OF39" s="84"/>
      <c r="OG39" s="84"/>
      <c r="OH39" s="84"/>
      <c r="OI39" s="84"/>
      <c r="OJ39" s="84"/>
      <c r="OK39" s="84"/>
      <c r="OL39" s="84"/>
      <c r="OM39" s="84"/>
      <c r="ON39" s="84"/>
      <c r="OO39" s="84"/>
      <c r="OP39" s="84"/>
      <c r="OQ39" s="84"/>
      <c r="OR39" s="84"/>
      <c r="OS39" s="84"/>
      <c r="OT39" s="84"/>
      <c r="OU39" s="84"/>
      <c r="OV39" s="84"/>
      <c r="OW39" s="84"/>
      <c r="OX39" s="84"/>
      <c r="OY39" s="84"/>
      <c r="OZ39" s="84"/>
      <c r="PA39" s="84"/>
      <c r="PB39" s="84"/>
      <c r="PC39" s="84"/>
      <c r="PD39" s="84"/>
      <c r="PE39" s="84"/>
      <c r="PF39" s="84"/>
      <c r="PG39" s="84"/>
      <c r="PH39" s="84"/>
      <c r="PI39" s="84"/>
      <c r="PJ39" s="84"/>
      <c r="PK39" s="84"/>
      <c r="PL39" s="84"/>
      <c r="PM39" s="84"/>
      <c r="PN39" s="84"/>
      <c r="PO39" s="84"/>
      <c r="PP39" s="84"/>
      <c r="PQ39" s="84"/>
      <c r="PR39" s="84"/>
      <c r="PS39" s="84"/>
      <c r="PT39" s="84"/>
      <c r="PU39" s="84"/>
      <c r="PV39" s="84"/>
      <c r="PW39" s="84"/>
      <c r="PX39" s="84"/>
      <c r="PY39" s="84"/>
      <c r="PZ39" s="84"/>
      <c r="QA39" s="84"/>
      <c r="QB39" s="84"/>
      <c r="QC39" s="84"/>
      <c r="QD39" s="84"/>
      <c r="QE39" s="84"/>
      <c r="QF39" s="84"/>
      <c r="QG39" s="84"/>
      <c r="QH39" s="84"/>
      <c r="QI39" s="84"/>
      <c r="QJ39" s="84"/>
      <c r="QK39" s="84"/>
      <c r="QL39" s="84"/>
      <c r="QM39" s="84"/>
      <c r="QN39" s="84"/>
      <c r="QO39" s="84"/>
      <c r="QP39" s="84"/>
      <c r="QQ39" s="84"/>
      <c r="QR39" s="84"/>
      <c r="QS39" s="84"/>
      <c r="QT39" s="84"/>
      <c r="QU39" s="84"/>
      <c r="QV39" s="84"/>
      <c r="QW39" s="84"/>
      <c r="QX39" s="84"/>
      <c r="QY39" s="84"/>
      <c r="QZ39" s="84"/>
      <c r="RA39" s="84"/>
      <c r="RB39" s="84"/>
      <c r="RC39" s="84"/>
      <c r="RD39" s="84"/>
      <c r="RE39" s="84"/>
      <c r="RF39" s="84"/>
      <c r="RG39" s="84"/>
      <c r="RH39" s="84"/>
      <c r="RI39" s="84"/>
      <c r="RJ39" s="84"/>
      <c r="RK39" s="84"/>
      <c r="RL39" s="84"/>
      <c r="RM39" s="84"/>
      <c r="RN39" s="84"/>
      <c r="RO39" s="84"/>
      <c r="RP39" s="84"/>
      <c r="RQ39" s="84"/>
      <c r="RR39" s="84"/>
      <c r="RS39" s="84"/>
      <c r="RT39" s="84"/>
      <c r="RU39" s="84"/>
      <c r="RV39" s="84"/>
      <c r="RW39" s="84"/>
      <c r="RX39" s="84"/>
      <c r="RY39" s="84"/>
      <c r="RZ39" s="84"/>
      <c r="SA39" s="84"/>
      <c r="SB39" s="84"/>
      <c r="SC39" s="84"/>
      <c r="SD39" s="84"/>
      <c r="SE39" s="84"/>
      <c r="SF39" s="84"/>
      <c r="SG39" s="84"/>
      <c r="SH39" s="84"/>
      <c r="SI39" s="84"/>
      <c r="SJ39" s="84"/>
      <c r="SK39" s="84"/>
      <c r="SL39" s="84"/>
      <c r="SM39" s="84"/>
      <c r="SN39" s="84"/>
      <c r="SO39" s="84"/>
      <c r="SP39" s="84"/>
      <c r="SQ39" s="84"/>
      <c r="SR39" s="84"/>
      <c r="SS39" s="84"/>
      <c r="ST39" s="84"/>
      <c r="SU39" s="84"/>
      <c r="SV39" s="84"/>
      <c r="SW39" s="84"/>
      <c r="SX39" s="84"/>
      <c r="SY39" s="84"/>
      <c r="SZ39" s="84"/>
      <c r="TA39" s="84"/>
      <c r="TB39" s="84"/>
      <c r="TC39" s="84"/>
      <c r="TD39" s="84"/>
      <c r="TE39" s="84"/>
      <c r="TF39" s="84"/>
      <c r="TG39" s="84"/>
      <c r="TH39" s="84"/>
      <c r="TI39" s="84"/>
      <c r="TJ39" s="84"/>
      <c r="TK39" s="84"/>
      <c r="TL39" s="84"/>
      <c r="TM39" s="84"/>
      <c r="TN39" s="84"/>
      <c r="TO39" s="84"/>
      <c r="TP39" s="84"/>
      <c r="TQ39" s="84"/>
      <c r="TR39" s="84"/>
      <c r="TS39" s="84"/>
      <c r="TT39" s="84"/>
      <c r="TU39" s="84"/>
      <c r="TV39" s="84"/>
      <c r="TW39" s="84"/>
      <c r="TX39" s="84"/>
      <c r="TY39" s="84"/>
      <c r="TZ39" s="84"/>
      <c r="UA39" s="84"/>
      <c r="UB39" s="84"/>
      <c r="UC39" s="84"/>
      <c r="UD39" s="84"/>
      <c r="UE39" s="84"/>
      <c r="UF39" s="84"/>
      <c r="UG39" s="84"/>
      <c r="UH39" s="84"/>
      <c r="UI39" s="84"/>
      <c r="UJ39" s="84"/>
      <c r="UK39" s="84"/>
      <c r="UL39" s="84"/>
      <c r="UM39" s="84"/>
      <c r="UN39" s="84"/>
      <c r="UO39" s="84"/>
      <c r="UP39" s="84"/>
      <c r="UQ39" s="84"/>
      <c r="UR39" s="84"/>
      <c r="US39" s="84"/>
      <c r="UT39" s="84"/>
      <c r="UU39" s="84"/>
      <c r="UV39" s="84"/>
      <c r="UW39" s="84"/>
      <c r="UX39" s="84"/>
      <c r="UY39" s="84"/>
      <c r="UZ39" s="84"/>
      <c r="VA39" s="84"/>
      <c r="VB39" s="84"/>
      <c r="VC39" s="84"/>
      <c r="VD39" s="84"/>
      <c r="VE39" s="84"/>
      <c r="VF39" s="84"/>
      <c r="VG39" s="84"/>
      <c r="VH39" s="84"/>
      <c r="VI39" s="84"/>
      <c r="VJ39" s="84"/>
      <c r="VK39" s="84"/>
      <c r="VL39" s="84"/>
      <c r="VM39" s="84"/>
      <c r="VN39" s="84"/>
      <c r="VO39" s="84"/>
      <c r="VP39" s="84"/>
      <c r="VQ39" s="84"/>
      <c r="VR39" s="84"/>
      <c r="VS39" s="84"/>
      <c r="VT39" s="84"/>
      <c r="VU39" s="84"/>
      <c r="VV39" s="84"/>
      <c r="VW39" s="84"/>
      <c r="VX39" s="84"/>
      <c r="VY39" s="84"/>
      <c r="VZ39" s="84"/>
      <c r="WA39" s="84"/>
      <c r="WB39" s="84"/>
      <c r="WC39" s="84"/>
      <c r="WD39" s="84"/>
      <c r="WE39" s="84"/>
      <c r="WF39" s="84"/>
      <c r="WG39" s="84"/>
      <c r="WH39" s="84"/>
      <c r="WI39" s="84"/>
      <c r="WJ39" s="84"/>
      <c r="WK39" s="84"/>
      <c r="WL39" s="84"/>
      <c r="WM39" s="84"/>
      <c r="WN39" s="84"/>
      <c r="WO39" s="84"/>
      <c r="WP39" s="84"/>
      <c r="WQ39" s="84"/>
      <c r="WR39" s="84"/>
      <c r="WS39" s="84"/>
      <c r="WT39" s="84"/>
      <c r="WU39" s="84"/>
      <c r="WV39" s="84"/>
      <c r="WW39" s="84"/>
      <c r="WX39" s="84"/>
      <c r="WY39" s="84"/>
      <c r="WZ39" s="84"/>
      <c r="XA39" s="84"/>
      <c r="XB39" s="84"/>
      <c r="XC39" s="84"/>
      <c r="XD39" s="84"/>
      <c r="XE39" s="84"/>
      <c r="XF39" s="84"/>
      <c r="XG39" s="84"/>
      <c r="XH39" s="84"/>
      <c r="XI39" s="84"/>
      <c r="XJ39" s="84"/>
      <c r="XK39" s="84"/>
      <c r="XL39" s="84"/>
      <c r="XM39" s="84"/>
      <c r="XN39" s="84"/>
      <c r="XO39" s="84"/>
      <c r="XP39" s="84"/>
      <c r="XQ39" s="84"/>
      <c r="XR39" s="84"/>
      <c r="XS39" s="84"/>
      <c r="XT39" s="84"/>
      <c r="XU39" s="84"/>
      <c r="XV39" s="84"/>
      <c r="XW39" s="84"/>
      <c r="XX39" s="84"/>
      <c r="XY39" s="84"/>
      <c r="XZ39" s="84"/>
      <c r="YA39" s="84"/>
      <c r="YB39" s="84"/>
      <c r="YC39" s="84"/>
      <c r="YD39" s="84"/>
      <c r="YE39" s="84"/>
      <c r="YF39" s="84"/>
      <c r="YG39" s="84"/>
      <c r="YH39" s="84"/>
      <c r="YI39" s="84"/>
      <c r="YJ39" s="84"/>
      <c r="YK39" s="84"/>
      <c r="YL39" s="84"/>
      <c r="YM39" s="84"/>
      <c r="YN39" s="84"/>
      <c r="YO39" s="84"/>
      <c r="YP39" s="84"/>
      <c r="YQ39" s="84"/>
      <c r="YR39" s="84"/>
      <c r="YS39" s="84"/>
      <c r="YT39" s="84"/>
      <c r="YU39" s="84"/>
      <c r="YV39" s="84"/>
      <c r="YW39" s="84"/>
      <c r="YX39" s="84"/>
      <c r="YY39" s="84"/>
      <c r="YZ39" s="84"/>
      <c r="ZA39" s="84"/>
      <c r="ZB39" s="84"/>
      <c r="ZC39" s="84"/>
      <c r="ZD39" s="84"/>
      <c r="ZE39" s="84"/>
      <c r="ZF39" s="84"/>
      <c r="ZG39" s="84"/>
      <c r="ZH39" s="84"/>
      <c r="ZI39" s="84"/>
      <c r="ZJ39" s="84"/>
      <c r="ZK39" s="84"/>
      <c r="ZL39" s="84"/>
      <c r="ZM39" s="84"/>
      <c r="ZN39" s="84"/>
      <c r="ZO39" s="84"/>
      <c r="ZP39" s="84"/>
      <c r="ZQ39" s="84"/>
      <c r="ZR39" s="84"/>
      <c r="ZS39" s="84"/>
      <c r="ZT39" s="84"/>
      <c r="ZU39" s="84"/>
      <c r="ZV39" s="84"/>
      <c r="ZW39" s="84"/>
      <c r="ZX39" s="84"/>
      <c r="ZY39" s="84"/>
      <c r="ZZ39" s="84"/>
      <c r="AAA39" s="84"/>
      <c r="AAB39" s="84"/>
      <c r="AAC39" s="84"/>
      <c r="AAD39" s="84"/>
      <c r="AAE39" s="84"/>
      <c r="AAF39" s="84"/>
      <c r="AAG39" s="84"/>
      <c r="AAH39" s="84"/>
      <c r="AAI39" s="84"/>
      <c r="AAJ39" s="84"/>
      <c r="AAK39" s="84"/>
      <c r="AAL39" s="84"/>
      <c r="AAM39" s="84"/>
      <c r="AAN39" s="84"/>
      <c r="AAO39" s="84"/>
      <c r="AAP39" s="84"/>
      <c r="AAQ39" s="84"/>
      <c r="AAR39" s="84"/>
      <c r="AAS39" s="84"/>
      <c r="AAT39" s="84"/>
      <c r="AAU39" s="84"/>
      <c r="AAV39" s="84"/>
      <c r="AAW39" s="84"/>
      <c r="AAX39" s="84"/>
      <c r="AAY39" s="84"/>
      <c r="AAZ39" s="84"/>
      <c r="ABA39" s="84"/>
      <c r="ABB39" s="84"/>
      <c r="ABC39" s="84"/>
      <c r="ABD39" s="84"/>
      <c r="ABE39" s="84"/>
      <c r="ABF39" s="84"/>
      <c r="ABG39" s="84"/>
      <c r="ABH39" s="84"/>
      <c r="ABI39" s="84"/>
      <c r="ABJ39" s="84"/>
      <c r="ABK39" s="84"/>
      <c r="ABL39" s="84"/>
      <c r="ABM39" s="84"/>
      <c r="ABN39" s="84"/>
      <c r="ABO39" s="84"/>
      <c r="ABP39" s="84"/>
      <c r="ABQ39" s="84"/>
      <c r="ABR39" s="84"/>
      <c r="ABS39" s="84"/>
      <c r="ABT39" s="84"/>
      <c r="ABU39" s="84"/>
      <c r="ABV39" s="84"/>
      <c r="ABW39" s="84"/>
      <c r="ABX39" s="84"/>
      <c r="ABY39" s="84"/>
      <c r="ABZ39" s="84"/>
      <c r="ACA39" s="84"/>
      <c r="ACB39" s="84"/>
      <c r="ACC39" s="84"/>
      <c r="ACD39" s="84"/>
      <c r="ACE39" s="84"/>
      <c r="ACF39" s="84"/>
      <c r="ACG39" s="84"/>
      <c r="ACH39" s="84"/>
      <c r="ACI39" s="84"/>
      <c r="ACJ39" s="84"/>
      <c r="ACK39" s="84"/>
      <c r="ACL39" s="84"/>
      <c r="ACM39" s="84"/>
      <c r="ACN39" s="84"/>
      <c r="ACO39" s="84"/>
      <c r="ACP39" s="84"/>
      <c r="ACQ39" s="84"/>
      <c r="ACR39" s="84"/>
      <c r="ACS39" s="84"/>
      <c r="ACT39" s="84"/>
      <c r="ACU39" s="84"/>
      <c r="ACV39" s="84"/>
      <c r="ACW39" s="84"/>
      <c r="ACX39" s="84"/>
      <c r="ACY39" s="84"/>
      <c r="ACZ39" s="84"/>
      <c r="ADA39" s="84"/>
      <c r="ADB39" s="84"/>
      <c r="ADC39" s="84"/>
      <c r="ADD39" s="84"/>
      <c r="ADE39" s="84"/>
      <c r="ADF39" s="84"/>
      <c r="ADG39" s="84"/>
      <c r="ADH39" s="84"/>
      <c r="ADI39" s="84"/>
      <c r="ADJ39" s="84"/>
      <c r="ADK39" s="84"/>
      <c r="ADL39" s="84"/>
      <c r="ADM39" s="84"/>
      <c r="ADN39" s="84"/>
      <c r="ADO39" s="84"/>
      <c r="ADP39" s="84"/>
      <c r="ADQ39" s="84"/>
      <c r="ADR39" s="84"/>
      <c r="ADS39" s="84"/>
      <c r="ADT39" s="84"/>
      <c r="ADU39" s="84"/>
      <c r="ADV39" s="84"/>
      <c r="ADW39" s="84"/>
      <c r="ADX39" s="84"/>
      <c r="ADY39" s="84"/>
      <c r="ADZ39" s="84"/>
      <c r="AEA39" s="84"/>
      <c r="AEB39" s="84"/>
      <c r="AEC39" s="84"/>
      <c r="AED39" s="84"/>
      <c r="AEE39" s="84"/>
      <c r="AEF39" s="84"/>
      <c r="AEG39" s="84"/>
      <c r="AEH39" s="84"/>
      <c r="AEI39" s="84"/>
      <c r="AEJ39" s="84"/>
      <c r="AEK39" s="84"/>
      <c r="AEL39" s="84"/>
      <c r="AEM39" s="84"/>
      <c r="AEN39" s="84"/>
      <c r="AEO39" s="84"/>
      <c r="AEP39" s="84"/>
      <c r="AEQ39" s="84"/>
      <c r="AER39" s="84"/>
      <c r="AES39" s="84"/>
      <c r="AET39" s="84"/>
      <c r="AEU39" s="84"/>
      <c r="AEV39" s="84"/>
      <c r="AEW39" s="84"/>
      <c r="AEX39" s="84"/>
      <c r="AEY39" s="84"/>
      <c r="AEZ39" s="84"/>
      <c r="AFA39" s="84"/>
      <c r="AFB39" s="84"/>
      <c r="AFC39" s="84"/>
      <c r="AFD39" s="84"/>
      <c r="AFE39" s="84"/>
      <c r="AFF39" s="84"/>
      <c r="AFG39" s="84"/>
      <c r="AFH39" s="84"/>
      <c r="AFI39" s="84"/>
      <c r="AFJ39" s="84"/>
      <c r="AFK39" s="84"/>
      <c r="AFL39" s="84"/>
      <c r="AFM39" s="84"/>
      <c r="AFN39" s="84"/>
      <c r="AFO39" s="84"/>
      <c r="AFP39" s="84"/>
      <c r="AFQ39" s="84"/>
      <c r="AFR39" s="84"/>
      <c r="AFS39" s="84"/>
      <c r="AFT39" s="84"/>
      <c r="AFU39" s="84"/>
      <c r="AFV39" s="84"/>
      <c r="AFW39" s="84"/>
      <c r="AFX39" s="84"/>
      <c r="AFY39" s="84"/>
      <c r="AFZ39" s="84"/>
      <c r="AGA39" s="84"/>
      <c r="AGB39" s="84"/>
      <c r="AGC39" s="84"/>
      <c r="AGD39" s="84"/>
      <c r="AGE39" s="84"/>
      <c r="AGF39" s="84"/>
      <c r="AGG39" s="84"/>
      <c r="AGH39" s="84"/>
      <c r="AGI39" s="84"/>
      <c r="AGJ39" s="84"/>
      <c r="AGK39" s="84"/>
      <c r="AGL39" s="84"/>
      <c r="AGM39" s="84"/>
      <c r="AGN39" s="84"/>
      <c r="AGO39" s="84"/>
      <c r="AGP39" s="84"/>
      <c r="AGQ39" s="84"/>
      <c r="AGR39" s="84"/>
      <c r="AGS39" s="84"/>
      <c r="AGT39" s="84"/>
      <c r="AGU39" s="84"/>
      <c r="AGV39" s="84"/>
      <c r="AGW39" s="84"/>
      <c r="AGX39" s="84"/>
      <c r="AGY39" s="84"/>
      <c r="AGZ39" s="84"/>
      <c r="AHA39" s="84"/>
      <c r="AHB39" s="84"/>
      <c r="AHC39" s="84"/>
      <c r="AHD39" s="84"/>
      <c r="AHE39" s="84"/>
      <c r="AHF39" s="84"/>
      <c r="AHG39" s="84"/>
      <c r="AHH39" s="84"/>
      <c r="AHI39" s="84"/>
      <c r="AHJ39" s="84"/>
      <c r="AHK39" s="84"/>
      <c r="AHL39" s="84"/>
      <c r="AHM39" s="84"/>
      <c r="AHN39" s="84"/>
      <c r="AHO39" s="84"/>
      <c r="AHP39" s="84"/>
      <c r="AHQ39" s="84"/>
      <c r="AHR39" s="84"/>
      <c r="AHS39" s="84"/>
      <c r="AHT39" s="84"/>
      <c r="AHU39" s="84"/>
      <c r="AHV39" s="84"/>
      <c r="AHW39" s="84"/>
      <c r="AHX39" s="84"/>
      <c r="AHY39" s="84"/>
      <c r="AHZ39" s="84"/>
      <c r="AIA39" s="84"/>
      <c r="AIB39" s="84"/>
      <c r="AIC39" s="84"/>
      <c r="AID39" s="84"/>
      <c r="AIE39" s="84"/>
      <c r="AIF39" s="84"/>
      <c r="AIG39" s="84"/>
      <c r="AIH39" s="84"/>
      <c r="AII39" s="84"/>
      <c r="AIJ39" s="84"/>
      <c r="AIK39" s="84"/>
      <c r="AIL39" s="84"/>
      <c r="AIM39" s="84"/>
      <c r="AIN39" s="84"/>
      <c r="AIO39" s="84"/>
      <c r="AIP39" s="84"/>
      <c r="AIQ39" s="84"/>
      <c r="AIR39" s="84"/>
      <c r="AIS39" s="84"/>
      <c r="AIT39" s="84"/>
      <c r="AIU39" s="84"/>
      <c r="AIV39" s="84"/>
      <c r="AIW39" s="84"/>
      <c r="AIX39" s="84"/>
      <c r="AIY39" s="84"/>
      <c r="AIZ39" s="84"/>
      <c r="AJA39" s="84"/>
      <c r="AJB39" s="84"/>
      <c r="AJC39" s="84"/>
      <c r="AJD39" s="84"/>
      <c r="AJE39" s="84"/>
      <c r="AJF39" s="84"/>
      <c r="AJG39" s="84"/>
      <c r="AJH39" s="84"/>
      <c r="AJI39" s="84"/>
      <c r="AJJ39" s="84"/>
      <c r="AJK39" s="84"/>
      <c r="AJL39" s="84"/>
      <c r="AJM39" s="84"/>
      <c r="AJN39" s="84"/>
      <c r="AJO39" s="84"/>
      <c r="AJP39" s="84"/>
      <c r="AJQ39" s="84"/>
      <c r="AJR39" s="84"/>
      <c r="AJS39" s="84"/>
      <c r="AJT39" s="84"/>
      <c r="AJU39" s="84"/>
      <c r="AJV39" s="84"/>
      <c r="AJW39" s="84"/>
      <c r="AJX39" s="84"/>
      <c r="AJY39" s="84"/>
      <c r="AJZ39" s="84"/>
      <c r="AKA39" s="84"/>
      <c r="AKB39" s="84"/>
      <c r="AKC39" s="84"/>
      <c r="AKD39" s="84"/>
      <c r="AKE39" s="84"/>
      <c r="AKF39" s="84"/>
      <c r="AKG39" s="84"/>
      <c r="AKH39" s="84"/>
      <c r="AKI39" s="84"/>
      <c r="AKJ39" s="84"/>
      <c r="AKK39" s="84"/>
      <c r="AKL39" s="84"/>
      <c r="AKM39" s="84"/>
      <c r="AKN39" s="84"/>
      <c r="AKO39" s="84"/>
      <c r="AKP39" s="84"/>
      <c r="AKQ39" s="84"/>
      <c r="AKR39" s="84"/>
      <c r="AKS39" s="84"/>
      <c r="AKT39" s="84"/>
      <c r="AKU39" s="84"/>
      <c r="AKV39" s="84"/>
      <c r="AKW39" s="84"/>
      <c r="AKX39" s="84"/>
      <c r="AKY39" s="84"/>
      <c r="AKZ39" s="84"/>
      <c r="ALA39" s="84"/>
      <c r="ALB39" s="84"/>
      <c r="ALC39" s="84"/>
      <c r="ALD39" s="84"/>
      <c r="ALE39" s="84"/>
      <c r="ALF39" s="84"/>
      <c r="ALG39" s="84"/>
      <c r="ALH39" s="84"/>
      <c r="ALI39" s="84"/>
      <c r="ALJ39" s="84"/>
      <c r="ALK39" s="84"/>
      <c r="ALL39" s="84"/>
      <c r="ALM39" s="84"/>
      <c r="ALN39" s="84"/>
      <c r="ALO39" s="84"/>
      <c r="ALP39" s="84"/>
      <c r="ALQ39" s="84"/>
      <c r="ALR39" s="84"/>
      <c r="ALS39" s="84"/>
      <c r="ALT39" s="84"/>
      <c r="ALU39" s="84"/>
      <c r="ALV39" s="84"/>
      <c r="ALW39" s="84"/>
      <c r="ALX39" s="84"/>
      <c r="ALY39" s="84"/>
      <c r="ALZ39" s="84"/>
      <c r="AMA39" s="84"/>
      <c r="AMB39" s="84"/>
      <c r="AMC39" s="84"/>
      <c r="AMD39" s="84"/>
      <c r="AME39" s="84"/>
      <c r="AMF39" s="84"/>
      <c r="AMG39" s="84"/>
      <c r="AMH39" s="84"/>
      <c r="AMI39" s="84"/>
      <c r="AMJ39" s="84"/>
      <c r="AMK39" s="84"/>
    </row>
    <row r="40" spans="1:1025" s="86" customFormat="1" ht="59.25" customHeight="1" x14ac:dyDescent="0.15">
      <c r="A40" s="87" t="s">
        <v>502</v>
      </c>
      <c r="B40" s="83">
        <v>2</v>
      </c>
      <c r="C40" s="84"/>
      <c r="D40" s="85"/>
      <c r="E40" s="84"/>
      <c r="F40" s="84" t="str">
        <f>UPPER(E40)</f>
        <v/>
      </c>
      <c r="G40" s="85"/>
      <c r="H40" s="85"/>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c r="EQ40" s="84"/>
      <c r="ER40" s="84"/>
      <c r="ES40" s="84"/>
      <c r="ET40" s="84"/>
      <c r="EU40" s="84"/>
      <c r="EV40" s="84"/>
      <c r="EW40" s="84"/>
      <c r="EX40" s="84"/>
      <c r="EY40" s="84"/>
      <c r="EZ40" s="84"/>
      <c r="FA40" s="84"/>
      <c r="FB40" s="84"/>
      <c r="FC40" s="84"/>
      <c r="FD40" s="84"/>
      <c r="FE40" s="84"/>
      <c r="FF40" s="84"/>
      <c r="FG40" s="84"/>
      <c r="FH40" s="84"/>
      <c r="FI40" s="84"/>
      <c r="FJ40" s="84"/>
      <c r="FK40" s="84"/>
      <c r="FL40" s="84"/>
      <c r="FM40" s="84"/>
      <c r="FN40" s="84"/>
      <c r="FO40" s="84"/>
      <c r="FP40" s="84"/>
      <c r="FQ40" s="84"/>
      <c r="FR40" s="84"/>
      <c r="FS40" s="84"/>
      <c r="FT40" s="84"/>
      <c r="FU40" s="84"/>
      <c r="FV40" s="84"/>
      <c r="FW40" s="84"/>
      <c r="FX40" s="84"/>
      <c r="FY40" s="84"/>
      <c r="FZ40" s="84"/>
      <c r="GA40" s="84"/>
      <c r="GB40" s="84"/>
      <c r="GC40" s="84"/>
      <c r="GD40" s="84"/>
      <c r="GE40" s="84"/>
      <c r="GF40" s="84"/>
      <c r="GG40" s="84"/>
      <c r="GH40" s="84"/>
      <c r="GI40" s="84"/>
      <c r="GJ40" s="84"/>
      <c r="GK40" s="84"/>
      <c r="GL40" s="84"/>
      <c r="GM40" s="84"/>
      <c r="GN40" s="84"/>
      <c r="GO40" s="84"/>
      <c r="GP40" s="84"/>
      <c r="GQ40" s="84"/>
      <c r="GR40" s="84"/>
      <c r="GS40" s="84"/>
      <c r="GT40" s="84"/>
      <c r="GU40" s="84"/>
      <c r="GV40" s="84"/>
      <c r="GW40" s="84"/>
      <c r="GX40" s="84"/>
      <c r="GY40" s="84"/>
      <c r="GZ40" s="84"/>
      <c r="HA40" s="84"/>
      <c r="HB40" s="84"/>
      <c r="HC40" s="84"/>
      <c r="HD40" s="84"/>
      <c r="HE40" s="84"/>
      <c r="HF40" s="84"/>
      <c r="HG40" s="84"/>
      <c r="HH40" s="84"/>
      <c r="HI40" s="84"/>
      <c r="HJ40" s="84"/>
      <c r="HK40" s="84"/>
      <c r="HL40" s="84"/>
      <c r="HM40" s="84"/>
      <c r="HN40" s="84"/>
      <c r="HO40" s="84"/>
      <c r="HP40" s="84"/>
      <c r="HQ40" s="84"/>
      <c r="HR40" s="84"/>
      <c r="HS40" s="84"/>
      <c r="HT40" s="84"/>
      <c r="HU40" s="84"/>
      <c r="HV40" s="84"/>
      <c r="HW40" s="84"/>
      <c r="HX40" s="84"/>
      <c r="HY40" s="84"/>
      <c r="HZ40" s="84"/>
      <c r="IA40" s="84"/>
      <c r="IB40" s="84"/>
      <c r="IC40" s="84"/>
      <c r="ID40" s="84"/>
      <c r="IE40" s="84"/>
      <c r="IF40" s="84"/>
      <c r="IG40" s="84"/>
      <c r="IH40" s="84"/>
      <c r="II40" s="84"/>
      <c r="IJ40" s="84"/>
      <c r="IK40" s="84"/>
      <c r="IL40" s="84"/>
      <c r="IM40" s="84"/>
      <c r="IN40" s="84"/>
      <c r="IO40" s="84"/>
      <c r="IP40" s="84"/>
      <c r="IQ40" s="84"/>
      <c r="IR40" s="84"/>
      <c r="IS40" s="84"/>
      <c r="IT40" s="84"/>
      <c r="IU40" s="84"/>
      <c r="IV40" s="84"/>
      <c r="IW40" s="84"/>
      <c r="IX40" s="84"/>
      <c r="IY40" s="84"/>
      <c r="IZ40" s="84"/>
      <c r="JA40" s="84"/>
      <c r="JB40" s="84"/>
      <c r="JC40" s="84"/>
      <c r="JD40" s="84"/>
      <c r="JE40" s="84"/>
      <c r="JF40" s="84"/>
      <c r="JG40" s="84"/>
      <c r="JH40" s="84"/>
      <c r="JI40" s="84"/>
      <c r="JJ40" s="84"/>
      <c r="JK40" s="84"/>
      <c r="JL40" s="84"/>
      <c r="JM40" s="84"/>
      <c r="JN40" s="84"/>
      <c r="JO40" s="84"/>
      <c r="JP40" s="84"/>
      <c r="JQ40" s="84"/>
      <c r="JR40" s="84"/>
      <c r="JS40" s="84"/>
      <c r="JT40" s="84"/>
      <c r="JU40" s="84"/>
      <c r="JV40" s="84"/>
      <c r="JW40" s="84"/>
      <c r="JX40" s="84"/>
      <c r="JY40" s="84"/>
      <c r="JZ40" s="84"/>
      <c r="KA40" s="84"/>
      <c r="KB40" s="84"/>
      <c r="KC40" s="84"/>
      <c r="KD40" s="84"/>
      <c r="KE40" s="84"/>
      <c r="KF40" s="84"/>
      <c r="KG40" s="84"/>
      <c r="KH40" s="84"/>
      <c r="KI40" s="84"/>
      <c r="KJ40" s="84"/>
      <c r="KK40" s="84"/>
      <c r="KL40" s="84"/>
      <c r="KM40" s="84"/>
      <c r="KN40" s="84"/>
      <c r="KO40" s="84"/>
      <c r="KP40" s="84"/>
      <c r="KQ40" s="84"/>
      <c r="KR40" s="84"/>
      <c r="KS40" s="84"/>
      <c r="KT40" s="84"/>
      <c r="KU40" s="84"/>
      <c r="KV40" s="84"/>
      <c r="KW40" s="84"/>
      <c r="KX40" s="84"/>
      <c r="KY40" s="84"/>
      <c r="KZ40" s="84"/>
      <c r="LA40" s="84"/>
      <c r="LB40" s="84"/>
      <c r="LC40" s="84"/>
      <c r="LD40" s="84"/>
      <c r="LE40" s="84"/>
      <c r="LF40" s="84"/>
      <c r="LG40" s="84"/>
      <c r="LH40" s="84"/>
      <c r="LI40" s="84"/>
      <c r="LJ40" s="84"/>
      <c r="LK40" s="84"/>
      <c r="LL40" s="84"/>
      <c r="LM40" s="84"/>
      <c r="LN40" s="84"/>
      <c r="LO40" s="84"/>
      <c r="LP40" s="84"/>
      <c r="LQ40" s="84"/>
      <c r="LR40" s="84"/>
      <c r="LS40" s="84"/>
      <c r="LT40" s="84"/>
      <c r="LU40" s="84"/>
      <c r="LV40" s="84"/>
      <c r="LW40" s="84"/>
      <c r="LX40" s="84"/>
      <c r="LY40" s="84"/>
      <c r="LZ40" s="84"/>
      <c r="MA40" s="84"/>
      <c r="MB40" s="84"/>
      <c r="MC40" s="84"/>
      <c r="MD40" s="84"/>
      <c r="ME40" s="84"/>
      <c r="MF40" s="84"/>
      <c r="MG40" s="84"/>
      <c r="MH40" s="84"/>
      <c r="MI40" s="84"/>
      <c r="MJ40" s="84"/>
      <c r="MK40" s="84"/>
      <c r="ML40" s="84"/>
      <c r="MM40" s="84"/>
      <c r="MN40" s="84"/>
      <c r="MO40" s="84"/>
      <c r="MP40" s="84"/>
      <c r="MQ40" s="84"/>
      <c r="MR40" s="84"/>
      <c r="MS40" s="84"/>
      <c r="MT40" s="84"/>
      <c r="MU40" s="84"/>
      <c r="MV40" s="84"/>
      <c r="MW40" s="84"/>
      <c r="MX40" s="84"/>
      <c r="MY40" s="84"/>
      <c r="MZ40" s="84"/>
      <c r="NA40" s="84"/>
      <c r="NB40" s="84"/>
      <c r="NC40" s="84"/>
      <c r="ND40" s="84"/>
      <c r="NE40" s="84"/>
      <c r="NF40" s="84"/>
      <c r="NG40" s="84"/>
      <c r="NH40" s="84"/>
      <c r="NI40" s="84"/>
      <c r="NJ40" s="84"/>
      <c r="NK40" s="84"/>
      <c r="NL40" s="84"/>
      <c r="NM40" s="84"/>
      <c r="NN40" s="84"/>
      <c r="NO40" s="84"/>
      <c r="NP40" s="84"/>
      <c r="NQ40" s="84"/>
      <c r="NR40" s="84"/>
      <c r="NS40" s="84"/>
      <c r="NT40" s="84"/>
      <c r="NU40" s="84"/>
      <c r="NV40" s="84"/>
      <c r="NW40" s="84"/>
      <c r="NX40" s="84"/>
      <c r="NY40" s="84"/>
      <c r="NZ40" s="84"/>
      <c r="OA40" s="84"/>
      <c r="OB40" s="84"/>
      <c r="OC40" s="84"/>
      <c r="OD40" s="84"/>
      <c r="OE40" s="84"/>
      <c r="OF40" s="84"/>
      <c r="OG40" s="84"/>
      <c r="OH40" s="84"/>
      <c r="OI40" s="84"/>
      <c r="OJ40" s="84"/>
      <c r="OK40" s="84"/>
      <c r="OL40" s="84"/>
      <c r="OM40" s="84"/>
      <c r="ON40" s="84"/>
      <c r="OO40" s="84"/>
      <c r="OP40" s="84"/>
      <c r="OQ40" s="84"/>
      <c r="OR40" s="84"/>
      <c r="OS40" s="84"/>
      <c r="OT40" s="84"/>
      <c r="OU40" s="84"/>
      <c r="OV40" s="84"/>
      <c r="OW40" s="84"/>
      <c r="OX40" s="84"/>
      <c r="OY40" s="84"/>
      <c r="OZ40" s="84"/>
      <c r="PA40" s="84"/>
      <c r="PB40" s="84"/>
      <c r="PC40" s="84"/>
      <c r="PD40" s="84"/>
      <c r="PE40" s="84"/>
      <c r="PF40" s="84"/>
      <c r="PG40" s="84"/>
      <c r="PH40" s="84"/>
      <c r="PI40" s="84"/>
      <c r="PJ40" s="84"/>
      <c r="PK40" s="84"/>
      <c r="PL40" s="84"/>
      <c r="PM40" s="84"/>
      <c r="PN40" s="84"/>
      <c r="PO40" s="84"/>
      <c r="PP40" s="84"/>
      <c r="PQ40" s="84"/>
      <c r="PR40" s="84"/>
      <c r="PS40" s="84"/>
      <c r="PT40" s="84"/>
      <c r="PU40" s="84"/>
      <c r="PV40" s="84"/>
      <c r="PW40" s="84"/>
      <c r="PX40" s="84"/>
      <c r="PY40" s="84"/>
      <c r="PZ40" s="84"/>
      <c r="QA40" s="84"/>
      <c r="QB40" s="84"/>
      <c r="QC40" s="84"/>
      <c r="QD40" s="84"/>
      <c r="QE40" s="84"/>
      <c r="QF40" s="84"/>
      <c r="QG40" s="84"/>
      <c r="QH40" s="84"/>
      <c r="QI40" s="84"/>
      <c r="QJ40" s="84"/>
      <c r="QK40" s="84"/>
      <c r="QL40" s="84"/>
      <c r="QM40" s="84"/>
      <c r="QN40" s="84"/>
      <c r="QO40" s="84"/>
      <c r="QP40" s="84"/>
      <c r="QQ40" s="84"/>
      <c r="QR40" s="84"/>
      <c r="QS40" s="84"/>
      <c r="QT40" s="84"/>
      <c r="QU40" s="84"/>
      <c r="QV40" s="84"/>
      <c r="QW40" s="84"/>
      <c r="QX40" s="84"/>
      <c r="QY40" s="84"/>
      <c r="QZ40" s="84"/>
      <c r="RA40" s="84"/>
      <c r="RB40" s="84"/>
      <c r="RC40" s="84"/>
      <c r="RD40" s="84"/>
      <c r="RE40" s="84"/>
      <c r="RF40" s="84"/>
      <c r="RG40" s="84"/>
      <c r="RH40" s="84"/>
      <c r="RI40" s="84"/>
      <c r="RJ40" s="84"/>
      <c r="RK40" s="84"/>
      <c r="RL40" s="84"/>
      <c r="RM40" s="84"/>
      <c r="RN40" s="84"/>
      <c r="RO40" s="84"/>
      <c r="RP40" s="84"/>
      <c r="RQ40" s="84"/>
      <c r="RR40" s="84"/>
      <c r="RS40" s="84"/>
      <c r="RT40" s="84"/>
      <c r="RU40" s="84"/>
      <c r="RV40" s="84"/>
      <c r="RW40" s="84"/>
      <c r="RX40" s="84"/>
      <c r="RY40" s="84"/>
      <c r="RZ40" s="84"/>
      <c r="SA40" s="84"/>
      <c r="SB40" s="84"/>
      <c r="SC40" s="84"/>
      <c r="SD40" s="84"/>
      <c r="SE40" s="84"/>
      <c r="SF40" s="84"/>
      <c r="SG40" s="84"/>
      <c r="SH40" s="84"/>
      <c r="SI40" s="84"/>
      <c r="SJ40" s="84"/>
      <c r="SK40" s="84"/>
      <c r="SL40" s="84"/>
      <c r="SM40" s="84"/>
      <c r="SN40" s="84"/>
      <c r="SO40" s="84"/>
      <c r="SP40" s="84"/>
      <c r="SQ40" s="84"/>
      <c r="SR40" s="84"/>
      <c r="SS40" s="84"/>
      <c r="ST40" s="84"/>
      <c r="SU40" s="84"/>
      <c r="SV40" s="84"/>
      <c r="SW40" s="84"/>
      <c r="SX40" s="84"/>
      <c r="SY40" s="84"/>
      <c r="SZ40" s="84"/>
      <c r="TA40" s="84"/>
      <c r="TB40" s="84"/>
      <c r="TC40" s="84"/>
      <c r="TD40" s="84"/>
      <c r="TE40" s="84"/>
      <c r="TF40" s="84"/>
      <c r="TG40" s="84"/>
      <c r="TH40" s="84"/>
      <c r="TI40" s="84"/>
      <c r="TJ40" s="84"/>
      <c r="TK40" s="84"/>
      <c r="TL40" s="84"/>
      <c r="TM40" s="84"/>
      <c r="TN40" s="84"/>
      <c r="TO40" s="84"/>
      <c r="TP40" s="84"/>
      <c r="TQ40" s="84"/>
      <c r="TR40" s="84"/>
      <c r="TS40" s="84"/>
      <c r="TT40" s="84"/>
      <c r="TU40" s="84"/>
      <c r="TV40" s="84"/>
      <c r="TW40" s="84"/>
      <c r="TX40" s="84"/>
      <c r="TY40" s="84"/>
      <c r="TZ40" s="84"/>
      <c r="UA40" s="84"/>
      <c r="UB40" s="84"/>
      <c r="UC40" s="84"/>
      <c r="UD40" s="84"/>
      <c r="UE40" s="84"/>
      <c r="UF40" s="84"/>
      <c r="UG40" s="84"/>
      <c r="UH40" s="84"/>
      <c r="UI40" s="84"/>
      <c r="UJ40" s="84"/>
      <c r="UK40" s="84"/>
      <c r="UL40" s="84"/>
      <c r="UM40" s="84"/>
      <c r="UN40" s="84"/>
      <c r="UO40" s="84"/>
      <c r="UP40" s="84"/>
      <c r="UQ40" s="84"/>
      <c r="UR40" s="84"/>
      <c r="US40" s="84"/>
      <c r="UT40" s="84"/>
      <c r="UU40" s="84"/>
      <c r="UV40" s="84"/>
      <c r="UW40" s="84"/>
      <c r="UX40" s="84"/>
      <c r="UY40" s="84"/>
      <c r="UZ40" s="84"/>
      <c r="VA40" s="84"/>
      <c r="VB40" s="84"/>
      <c r="VC40" s="84"/>
      <c r="VD40" s="84"/>
      <c r="VE40" s="84"/>
      <c r="VF40" s="84"/>
      <c r="VG40" s="84"/>
      <c r="VH40" s="84"/>
      <c r="VI40" s="84"/>
      <c r="VJ40" s="84"/>
      <c r="VK40" s="84"/>
      <c r="VL40" s="84"/>
      <c r="VM40" s="84"/>
      <c r="VN40" s="84"/>
      <c r="VO40" s="84"/>
      <c r="VP40" s="84"/>
      <c r="VQ40" s="84"/>
      <c r="VR40" s="84"/>
      <c r="VS40" s="84"/>
      <c r="VT40" s="84"/>
      <c r="VU40" s="84"/>
      <c r="VV40" s="84"/>
      <c r="VW40" s="84"/>
      <c r="VX40" s="84"/>
      <c r="VY40" s="84"/>
      <c r="VZ40" s="84"/>
      <c r="WA40" s="84"/>
      <c r="WB40" s="84"/>
      <c r="WC40" s="84"/>
      <c r="WD40" s="84"/>
      <c r="WE40" s="84"/>
      <c r="WF40" s="84"/>
      <c r="WG40" s="84"/>
      <c r="WH40" s="84"/>
      <c r="WI40" s="84"/>
      <c r="WJ40" s="84"/>
      <c r="WK40" s="84"/>
      <c r="WL40" s="84"/>
      <c r="WM40" s="84"/>
      <c r="WN40" s="84"/>
      <c r="WO40" s="84"/>
      <c r="WP40" s="84"/>
      <c r="WQ40" s="84"/>
      <c r="WR40" s="84"/>
      <c r="WS40" s="84"/>
      <c r="WT40" s="84"/>
      <c r="WU40" s="84"/>
      <c r="WV40" s="84"/>
      <c r="WW40" s="84"/>
      <c r="WX40" s="84"/>
      <c r="WY40" s="84"/>
      <c r="WZ40" s="84"/>
      <c r="XA40" s="84"/>
      <c r="XB40" s="84"/>
      <c r="XC40" s="84"/>
      <c r="XD40" s="84"/>
      <c r="XE40" s="84"/>
      <c r="XF40" s="84"/>
      <c r="XG40" s="84"/>
      <c r="XH40" s="84"/>
      <c r="XI40" s="84"/>
      <c r="XJ40" s="84"/>
      <c r="XK40" s="84"/>
      <c r="XL40" s="84"/>
      <c r="XM40" s="84"/>
      <c r="XN40" s="84"/>
      <c r="XO40" s="84"/>
      <c r="XP40" s="84"/>
      <c r="XQ40" s="84"/>
      <c r="XR40" s="84"/>
      <c r="XS40" s="84"/>
      <c r="XT40" s="84"/>
      <c r="XU40" s="84"/>
      <c r="XV40" s="84"/>
      <c r="XW40" s="84"/>
      <c r="XX40" s="84"/>
      <c r="XY40" s="84"/>
      <c r="XZ40" s="84"/>
      <c r="YA40" s="84"/>
      <c r="YB40" s="84"/>
      <c r="YC40" s="84"/>
      <c r="YD40" s="84"/>
      <c r="YE40" s="84"/>
      <c r="YF40" s="84"/>
      <c r="YG40" s="84"/>
      <c r="YH40" s="84"/>
      <c r="YI40" s="84"/>
      <c r="YJ40" s="84"/>
      <c r="YK40" s="84"/>
      <c r="YL40" s="84"/>
      <c r="YM40" s="84"/>
      <c r="YN40" s="84"/>
      <c r="YO40" s="84"/>
      <c r="YP40" s="84"/>
      <c r="YQ40" s="84"/>
      <c r="YR40" s="84"/>
      <c r="YS40" s="84"/>
      <c r="YT40" s="84"/>
      <c r="YU40" s="84"/>
      <c r="YV40" s="84"/>
      <c r="YW40" s="84"/>
      <c r="YX40" s="84"/>
      <c r="YY40" s="84"/>
      <c r="YZ40" s="84"/>
      <c r="ZA40" s="84"/>
      <c r="ZB40" s="84"/>
      <c r="ZC40" s="84"/>
      <c r="ZD40" s="84"/>
      <c r="ZE40" s="84"/>
      <c r="ZF40" s="84"/>
      <c r="ZG40" s="84"/>
      <c r="ZH40" s="84"/>
      <c r="ZI40" s="84"/>
      <c r="ZJ40" s="84"/>
      <c r="ZK40" s="84"/>
      <c r="ZL40" s="84"/>
      <c r="ZM40" s="84"/>
      <c r="ZN40" s="84"/>
      <c r="ZO40" s="84"/>
      <c r="ZP40" s="84"/>
      <c r="ZQ40" s="84"/>
      <c r="ZR40" s="84"/>
      <c r="ZS40" s="84"/>
      <c r="ZT40" s="84"/>
      <c r="ZU40" s="84"/>
      <c r="ZV40" s="84"/>
      <c r="ZW40" s="84"/>
      <c r="ZX40" s="84"/>
      <c r="ZY40" s="84"/>
      <c r="ZZ40" s="84"/>
      <c r="AAA40" s="84"/>
      <c r="AAB40" s="84"/>
      <c r="AAC40" s="84"/>
      <c r="AAD40" s="84"/>
      <c r="AAE40" s="84"/>
      <c r="AAF40" s="84"/>
      <c r="AAG40" s="84"/>
      <c r="AAH40" s="84"/>
      <c r="AAI40" s="84"/>
      <c r="AAJ40" s="84"/>
      <c r="AAK40" s="84"/>
      <c r="AAL40" s="84"/>
      <c r="AAM40" s="84"/>
      <c r="AAN40" s="84"/>
      <c r="AAO40" s="84"/>
      <c r="AAP40" s="84"/>
      <c r="AAQ40" s="84"/>
      <c r="AAR40" s="84"/>
      <c r="AAS40" s="84"/>
      <c r="AAT40" s="84"/>
      <c r="AAU40" s="84"/>
      <c r="AAV40" s="84"/>
      <c r="AAW40" s="84"/>
      <c r="AAX40" s="84"/>
      <c r="AAY40" s="84"/>
      <c r="AAZ40" s="84"/>
      <c r="ABA40" s="84"/>
      <c r="ABB40" s="84"/>
      <c r="ABC40" s="84"/>
      <c r="ABD40" s="84"/>
      <c r="ABE40" s="84"/>
      <c r="ABF40" s="84"/>
      <c r="ABG40" s="84"/>
      <c r="ABH40" s="84"/>
      <c r="ABI40" s="84"/>
      <c r="ABJ40" s="84"/>
      <c r="ABK40" s="84"/>
      <c r="ABL40" s="84"/>
      <c r="ABM40" s="84"/>
      <c r="ABN40" s="84"/>
      <c r="ABO40" s="84"/>
      <c r="ABP40" s="84"/>
      <c r="ABQ40" s="84"/>
      <c r="ABR40" s="84"/>
      <c r="ABS40" s="84"/>
      <c r="ABT40" s="84"/>
      <c r="ABU40" s="84"/>
      <c r="ABV40" s="84"/>
      <c r="ABW40" s="84"/>
      <c r="ABX40" s="84"/>
      <c r="ABY40" s="84"/>
      <c r="ABZ40" s="84"/>
      <c r="ACA40" s="84"/>
      <c r="ACB40" s="84"/>
      <c r="ACC40" s="84"/>
      <c r="ACD40" s="84"/>
      <c r="ACE40" s="84"/>
      <c r="ACF40" s="84"/>
      <c r="ACG40" s="84"/>
      <c r="ACH40" s="84"/>
      <c r="ACI40" s="84"/>
      <c r="ACJ40" s="84"/>
      <c r="ACK40" s="84"/>
      <c r="ACL40" s="84"/>
      <c r="ACM40" s="84"/>
      <c r="ACN40" s="84"/>
      <c r="ACO40" s="84"/>
      <c r="ACP40" s="84"/>
      <c r="ACQ40" s="84"/>
      <c r="ACR40" s="84"/>
      <c r="ACS40" s="84"/>
      <c r="ACT40" s="84"/>
      <c r="ACU40" s="84"/>
      <c r="ACV40" s="84"/>
      <c r="ACW40" s="84"/>
      <c r="ACX40" s="84"/>
      <c r="ACY40" s="84"/>
      <c r="ACZ40" s="84"/>
      <c r="ADA40" s="84"/>
      <c r="ADB40" s="84"/>
      <c r="ADC40" s="84"/>
      <c r="ADD40" s="84"/>
      <c r="ADE40" s="84"/>
      <c r="ADF40" s="84"/>
      <c r="ADG40" s="84"/>
      <c r="ADH40" s="84"/>
      <c r="ADI40" s="84"/>
      <c r="ADJ40" s="84"/>
      <c r="ADK40" s="84"/>
      <c r="ADL40" s="84"/>
      <c r="ADM40" s="84"/>
      <c r="ADN40" s="84"/>
      <c r="ADO40" s="84"/>
      <c r="ADP40" s="84"/>
      <c r="ADQ40" s="84"/>
      <c r="ADR40" s="84"/>
      <c r="ADS40" s="84"/>
      <c r="ADT40" s="84"/>
      <c r="ADU40" s="84"/>
      <c r="ADV40" s="84"/>
      <c r="ADW40" s="84"/>
      <c r="ADX40" s="84"/>
      <c r="ADY40" s="84"/>
      <c r="ADZ40" s="84"/>
      <c r="AEA40" s="84"/>
      <c r="AEB40" s="84"/>
      <c r="AEC40" s="84"/>
      <c r="AED40" s="84"/>
      <c r="AEE40" s="84"/>
      <c r="AEF40" s="84"/>
      <c r="AEG40" s="84"/>
      <c r="AEH40" s="84"/>
      <c r="AEI40" s="84"/>
      <c r="AEJ40" s="84"/>
      <c r="AEK40" s="84"/>
      <c r="AEL40" s="84"/>
      <c r="AEM40" s="84"/>
      <c r="AEN40" s="84"/>
      <c r="AEO40" s="84"/>
      <c r="AEP40" s="84"/>
      <c r="AEQ40" s="84"/>
      <c r="AER40" s="84"/>
      <c r="AES40" s="84"/>
      <c r="AET40" s="84"/>
      <c r="AEU40" s="84"/>
      <c r="AEV40" s="84"/>
      <c r="AEW40" s="84"/>
      <c r="AEX40" s="84"/>
      <c r="AEY40" s="84"/>
      <c r="AEZ40" s="84"/>
      <c r="AFA40" s="84"/>
      <c r="AFB40" s="84"/>
      <c r="AFC40" s="84"/>
      <c r="AFD40" s="84"/>
      <c r="AFE40" s="84"/>
      <c r="AFF40" s="84"/>
      <c r="AFG40" s="84"/>
      <c r="AFH40" s="84"/>
      <c r="AFI40" s="84"/>
      <c r="AFJ40" s="84"/>
      <c r="AFK40" s="84"/>
      <c r="AFL40" s="84"/>
      <c r="AFM40" s="84"/>
      <c r="AFN40" s="84"/>
      <c r="AFO40" s="84"/>
      <c r="AFP40" s="84"/>
      <c r="AFQ40" s="84"/>
      <c r="AFR40" s="84"/>
      <c r="AFS40" s="84"/>
      <c r="AFT40" s="84"/>
      <c r="AFU40" s="84"/>
      <c r="AFV40" s="84"/>
      <c r="AFW40" s="84"/>
      <c r="AFX40" s="84"/>
      <c r="AFY40" s="84"/>
      <c r="AFZ40" s="84"/>
      <c r="AGA40" s="84"/>
      <c r="AGB40" s="84"/>
      <c r="AGC40" s="84"/>
      <c r="AGD40" s="84"/>
      <c r="AGE40" s="84"/>
      <c r="AGF40" s="84"/>
      <c r="AGG40" s="84"/>
      <c r="AGH40" s="84"/>
      <c r="AGI40" s="84"/>
      <c r="AGJ40" s="84"/>
      <c r="AGK40" s="84"/>
      <c r="AGL40" s="84"/>
      <c r="AGM40" s="84"/>
      <c r="AGN40" s="84"/>
      <c r="AGO40" s="84"/>
      <c r="AGP40" s="84"/>
      <c r="AGQ40" s="84"/>
      <c r="AGR40" s="84"/>
      <c r="AGS40" s="84"/>
      <c r="AGT40" s="84"/>
      <c r="AGU40" s="84"/>
      <c r="AGV40" s="84"/>
      <c r="AGW40" s="84"/>
      <c r="AGX40" s="84"/>
      <c r="AGY40" s="84"/>
      <c r="AGZ40" s="84"/>
      <c r="AHA40" s="84"/>
      <c r="AHB40" s="84"/>
      <c r="AHC40" s="84"/>
      <c r="AHD40" s="84"/>
      <c r="AHE40" s="84"/>
      <c r="AHF40" s="84"/>
      <c r="AHG40" s="84"/>
      <c r="AHH40" s="84"/>
      <c r="AHI40" s="84"/>
      <c r="AHJ40" s="84"/>
      <c r="AHK40" s="84"/>
      <c r="AHL40" s="84"/>
      <c r="AHM40" s="84"/>
      <c r="AHN40" s="84"/>
      <c r="AHO40" s="84"/>
      <c r="AHP40" s="84"/>
      <c r="AHQ40" s="84"/>
      <c r="AHR40" s="84"/>
      <c r="AHS40" s="84"/>
      <c r="AHT40" s="84"/>
      <c r="AHU40" s="84"/>
      <c r="AHV40" s="84"/>
      <c r="AHW40" s="84"/>
      <c r="AHX40" s="84"/>
      <c r="AHY40" s="84"/>
      <c r="AHZ40" s="84"/>
      <c r="AIA40" s="84"/>
      <c r="AIB40" s="84"/>
      <c r="AIC40" s="84"/>
      <c r="AID40" s="84"/>
      <c r="AIE40" s="84"/>
      <c r="AIF40" s="84"/>
      <c r="AIG40" s="84"/>
      <c r="AIH40" s="84"/>
      <c r="AII40" s="84"/>
      <c r="AIJ40" s="84"/>
      <c r="AIK40" s="84"/>
      <c r="AIL40" s="84"/>
      <c r="AIM40" s="84"/>
      <c r="AIN40" s="84"/>
      <c r="AIO40" s="84"/>
      <c r="AIP40" s="84"/>
      <c r="AIQ40" s="84"/>
      <c r="AIR40" s="84"/>
      <c r="AIS40" s="84"/>
      <c r="AIT40" s="84"/>
      <c r="AIU40" s="84"/>
      <c r="AIV40" s="84"/>
      <c r="AIW40" s="84"/>
      <c r="AIX40" s="84"/>
      <c r="AIY40" s="84"/>
      <c r="AIZ40" s="84"/>
      <c r="AJA40" s="84"/>
      <c r="AJB40" s="84"/>
      <c r="AJC40" s="84"/>
      <c r="AJD40" s="84"/>
      <c r="AJE40" s="84"/>
      <c r="AJF40" s="84"/>
      <c r="AJG40" s="84"/>
      <c r="AJH40" s="84"/>
      <c r="AJI40" s="84"/>
      <c r="AJJ40" s="84"/>
      <c r="AJK40" s="84"/>
      <c r="AJL40" s="84"/>
      <c r="AJM40" s="84"/>
      <c r="AJN40" s="84"/>
      <c r="AJO40" s="84"/>
      <c r="AJP40" s="84"/>
      <c r="AJQ40" s="84"/>
      <c r="AJR40" s="84"/>
      <c r="AJS40" s="84"/>
      <c r="AJT40" s="84"/>
      <c r="AJU40" s="84"/>
      <c r="AJV40" s="84"/>
      <c r="AJW40" s="84"/>
      <c r="AJX40" s="84"/>
      <c r="AJY40" s="84"/>
      <c r="AJZ40" s="84"/>
      <c r="AKA40" s="84"/>
      <c r="AKB40" s="84"/>
      <c r="AKC40" s="84"/>
      <c r="AKD40" s="84"/>
      <c r="AKE40" s="84"/>
      <c r="AKF40" s="84"/>
      <c r="AKG40" s="84"/>
      <c r="AKH40" s="84"/>
      <c r="AKI40" s="84"/>
      <c r="AKJ40" s="84"/>
      <c r="AKK40" s="84"/>
      <c r="AKL40" s="84"/>
      <c r="AKM40" s="84"/>
      <c r="AKN40" s="84"/>
      <c r="AKO40" s="84"/>
      <c r="AKP40" s="84"/>
      <c r="AKQ40" s="84"/>
      <c r="AKR40" s="84"/>
      <c r="AKS40" s="84"/>
      <c r="AKT40" s="84"/>
      <c r="AKU40" s="84"/>
      <c r="AKV40" s="84"/>
      <c r="AKW40" s="84"/>
      <c r="AKX40" s="84"/>
      <c r="AKY40" s="84"/>
      <c r="AKZ40" s="84"/>
      <c r="ALA40" s="84"/>
      <c r="ALB40" s="84"/>
      <c r="ALC40" s="84"/>
      <c r="ALD40" s="84"/>
      <c r="ALE40" s="84"/>
      <c r="ALF40" s="84"/>
      <c r="ALG40" s="84"/>
      <c r="ALH40" s="84"/>
      <c r="ALI40" s="84"/>
      <c r="ALJ40" s="84"/>
      <c r="ALK40" s="84"/>
      <c r="ALL40" s="84"/>
      <c r="ALM40" s="84"/>
      <c r="ALN40" s="84"/>
      <c r="ALO40" s="84"/>
      <c r="ALP40" s="84"/>
      <c r="ALQ40" s="84"/>
      <c r="ALR40" s="84"/>
      <c r="ALS40" s="84"/>
      <c r="ALT40" s="84"/>
      <c r="ALU40" s="84"/>
      <c r="ALV40" s="84"/>
      <c r="ALW40" s="84"/>
      <c r="ALX40" s="84"/>
      <c r="ALY40" s="84"/>
      <c r="ALZ40" s="84"/>
      <c r="AMA40" s="84"/>
      <c r="AMB40" s="84"/>
      <c r="AMC40" s="84"/>
      <c r="AMD40" s="84"/>
      <c r="AME40" s="84"/>
      <c r="AMF40" s="84"/>
      <c r="AMG40" s="84"/>
      <c r="AMH40" s="84"/>
      <c r="AMI40" s="84"/>
      <c r="AMJ40" s="84"/>
      <c r="AMK40" s="84"/>
    </row>
    <row r="41" spans="1:1025" s="86" customFormat="1" ht="9" x14ac:dyDescent="0.15">
      <c r="A41" s="85"/>
      <c r="B41" s="84"/>
      <c r="C41" s="84"/>
      <c r="D41" s="85"/>
      <c r="E41" s="84"/>
      <c r="F41" s="84"/>
      <c r="G41" s="85"/>
      <c r="H41" s="85"/>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c r="EN41" s="84"/>
      <c r="EO41" s="84"/>
      <c r="EP41" s="84"/>
      <c r="EQ41" s="84"/>
      <c r="ER41" s="84"/>
      <c r="ES41" s="84"/>
      <c r="ET41" s="84"/>
      <c r="EU41" s="84"/>
      <c r="EV41" s="84"/>
      <c r="EW41" s="84"/>
      <c r="EX41" s="84"/>
      <c r="EY41" s="84"/>
      <c r="EZ41" s="84"/>
      <c r="FA41" s="84"/>
      <c r="FB41" s="84"/>
      <c r="FC41" s="84"/>
      <c r="FD41" s="84"/>
      <c r="FE41" s="84"/>
      <c r="FF41" s="84"/>
      <c r="FG41" s="84"/>
      <c r="FH41" s="84"/>
      <c r="FI41" s="84"/>
      <c r="FJ41" s="84"/>
      <c r="FK41" s="84"/>
      <c r="FL41" s="84"/>
      <c r="FM41" s="84"/>
      <c r="FN41" s="84"/>
      <c r="FO41" s="84"/>
      <c r="FP41" s="84"/>
      <c r="FQ41" s="84"/>
      <c r="FR41" s="84"/>
      <c r="FS41" s="84"/>
      <c r="FT41" s="84"/>
      <c r="FU41" s="84"/>
      <c r="FV41" s="84"/>
      <c r="FW41" s="84"/>
      <c r="FX41" s="84"/>
      <c r="FY41" s="84"/>
      <c r="FZ41" s="84"/>
      <c r="GA41" s="84"/>
      <c r="GB41" s="84"/>
      <c r="GC41" s="84"/>
      <c r="GD41" s="84"/>
      <c r="GE41" s="84"/>
      <c r="GF41" s="84"/>
      <c r="GG41" s="84"/>
      <c r="GH41" s="84"/>
      <c r="GI41" s="84"/>
      <c r="GJ41" s="84"/>
      <c r="GK41" s="84"/>
      <c r="GL41" s="84"/>
      <c r="GM41" s="84"/>
      <c r="GN41" s="84"/>
      <c r="GO41" s="84"/>
      <c r="GP41" s="84"/>
      <c r="GQ41" s="84"/>
      <c r="GR41" s="84"/>
      <c r="GS41" s="84"/>
      <c r="GT41" s="84"/>
      <c r="GU41" s="84"/>
      <c r="GV41" s="84"/>
      <c r="GW41" s="84"/>
      <c r="GX41" s="84"/>
      <c r="GY41" s="84"/>
      <c r="GZ41" s="84"/>
      <c r="HA41" s="84"/>
      <c r="HB41" s="84"/>
      <c r="HC41" s="84"/>
      <c r="HD41" s="84"/>
      <c r="HE41" s="84"/>
      <c r="HF41" s="84"/>
      <c r="HG41" s="84"/>
      <c r="HH41" s="84"/>
      <c r="HI41" s="84"/>
      <c r="HJ41" s="84"/>
      <c r="HK41" s="84"/>
      <c r="HL41" s="84"/>
      <c r="HM41" s="84"/>
      <c r="HN41" s="84"/>
      <c r="HO41" s="84"/>
      <c r="HP41" s="84"/>
      <c r="HQ41" s="84"/>
      <c r="HR41" s="84"/>
      <c r="HS41" s="84"/>
      <c r="HT41" s="84"/>
      <c r="HU41" s="84"/>
      <c r="HV41" s="84"/>
      <c r="HW41" s="84"/>
      <c r="HX41" s="84"/>
      <c r="HY41" s="84"/>
      <c r="HZ41" s="84"/>
      <c r="IA41" s="84"/>
      <c r="IB41" s="84"/>
      <c r="IC41" s="84"/>
      <c r="ID41" s="84"/>
      <c r="IE41" s="84"/>
      <c r="IF41" s="84"/>
      <c r="IG41" s="84"/>
      <c r="IH41" s="84"/>
      <c r="II41" s="84"/>
      <c r="IJ41" s="84"/>
      <c r="IK41" s="84"/>
      <c r="IL41" s="84"/>
      <c r="IM41" s="84"/>
      <c r="IN41" s="84"/>
      <c r="IO41" s="84"/>
      <c r="IP41" s="84"/>
      <c r="IQ41" s="84"/>
      <c r="IR41" s="84"/>
      <c r="IS41" s="84"/>
      <c r="IT41" s="84"/>
      <c r="IU41" s="84"/>
      <c r="IV41" s="84"/>
      <c r="IW41" s="84"/>
      <c r="IX41" s="84"/>
      <c r="IY41" s="84"/>
      <c r="IZ41" s="84"/>
      <c r="JA41" s="84"/>
      <c r="JB41" s="84"/>
      <c r="JC41" s="84"/>
      <c r="JD41" s="84"/>
      <c r="JE41" s="84"/>
      <c r="JF41" s="84"/>
      <c r="JG41" s="84"/>
      <c r="JH41" s="84"/>
      <c r="JI41" s="84"/>
      <c r="JJ41" s="84"/>
      <c r="JK41" s="84"/>
      <c r="JL41" s="84"/>
      <c r="JM41" s="84"/>
      <c r="JN41" s="84"/>
      <c r="JO41" s="84"/>
      <c r="JP41" s="84"/>
      <c r="JQ41" s="84"/>
      <c r="JR41" s="84"/>
      <c r="JS41" s="84"/>
      <c r="JT41" s="84"/>
      <c r="JU41" s="84"/>
      <c r="JV41" s="84"/>
      <c r="JW41" s="84"/>
      <c r="JX41" s="84"/>
      <c r="JY41" s="84"/>
      <c r="JZ41" s="84"/>
      <c r="KA41" s="84"/>
      <c r="KB41" s="84"/>
      <c r="KC41" s="84"/>
      <c r="KD41" s="84"/>
      <c r="KE41" s="84"/>
      <c r="KF41" s="84"/>
      <c r="KG41" s="84"/>
      <c r="KH41" s="84"/>
      <c r="KI41" s="84"/>
      <c r="KJ41" s="84"/>
      <c r="KK41" s="84"/>
      <c r="KL41" s="84"/>
      <c r="KM41" s="84"/>
      <c r="KN41" s="84"/>
      <c r="KO41" s="84"/>
      <c r="KP41" s="84"/>
      <c r="KQ41" s="84"/>
      <c r="KR41" s="84"/>
      <c r="KS41" s="84"/>
      <c r="KT41" s="84"/>
      <c r="KU41" s="84"/>
      <c r="KV41" s="84"/>
      <c r="KW41" s="84"/>
      <c r="KX41" s="84"/>
      <c r="KY41" s="84"/>
      <c r="KZ41" s="84"/>
      <c r="LA41" s="84"/>
      <c r="LB41" s="84"/>
      <c r="LC41" s="84"/>
      <c r="LD41" s="84"/>
      <c r="LE41" s="84"/>
      <c r="LF41" s="84"/>
      <c r="LG41" s="84"/>
      <c r="LH41" s="84"/>
      <c r="LI41" s="84"/>
      <c r="LJ41" s="84"/>
      <c r="LK41" s="84"/>
      <c r="LL41" s="84"/>
      <c r="LM41" s="84"/>
      <c r="LN41" s="84"/>
      <c r="LO41" s="84"/>
      <c r="LP41" s="84"/>
      <c r="LQ41" s="84"/>
      <c r="LR41" s="84"/>
      <c r="LS41" s="84"/>
      <c r="LT41" s="84"/>
      <c r="LU41" s="84"/>
      <c r="LV41" s="84"/>
      <c r="LW41" s="84"/>
      <c r="LX41" s="84"/>
      <c r="LY41" s="84"/>
      <c r="LZ41" s="84"/>
      <c r="MA41" s="84"/>
      <c r="MB41" s="84"/>
      <c r="MC41" s="84"/>
      <c r="MD41" s="84"/>
      <c r="ME41" s="84"/>
      <c r="MF41" s="84"/>
      <c r="MG41" s="84"/>
      <c r="MH41" s="84"/>
      <c r="MI41" s="84"/>
      <c r="MJ41" s="84"/>
      <c r="MK41" s="84"/>
      <c r="ML41" s="84"/>
      <c r="MM41" s="84"/>
      <c r="MN41" s="84"/>
      <c r="MO41" s="84"/>
      <c r="MP41" s="84"/>
      <c r="MQ41" s="84"/>
      <c r="MR41" s="84"/>
      <c r="MS41" s="84"/>
      <c r="MT41" s="84"/>
      <c r="MU41" s="84"/>
      <c r="MV41" s="84"/>
      <c r="MW41" s="84"/>
      <c r="MX41" s="84"/>
      <c r="MY41" s="84"/>
      <c r="MZ41" s="84"/>
      <c r="NA41" s="84"/>
      <c r="NB41" s="84"/>
      <c r="NC41" s="84"/>
      <c r="ND41" s="84"/>
      <c r="NE41" s="84"/>
      <c r="NF41" s="84"/>
      <c r="NG41" s="84"/>
      <c r="NH41" s="84"/>
      <c r="NI41" s="84"/>
      <c r="NJ41" s="84"/>
      <c r="NK41" s="84"/>
      <c r="NL41" s="84"/>
      <c r="NM41" s="84"/>
      <c r="NN41" s="84"/>
      <c r="NO41" s="84"/>
      <c r="NP41" s="84"/>
      <c r="NQ41" s="84"/>
      <c r="NR41" s="84"/>
      <c r="NS41" s="84"/>
      <c r="NT41" s="84"/>
      <c r="NU41" s="84"/>
      <c r="NV41" s="84"/>
      <c r="NW41" s="84"/>
      <c r="NX41" s="84"/>
      <c r="NY41" s="84"/>
      <c r="NZ41" s="84"/>
      <c r="OA41" s="84"/>
      <c r="OB41" s="84"/>
      <c r="OC41" s="84"/>
      <c r="OD41" s="84"/>
      <c r="OE41" s="84"/>
      <c r="OF41" s="84"/>
      <c r="OG41" s="84"/>
      <c r="OH41" s="84"/>
      <c r="OI41" s="84"/>
      <c r="OJ41" s="84"/>
      <c r="OK41" s="84"/>
      <c r="OL41" s="84"/>
      <c r="OM41" s="84"/>
      <c r="ON41" s="84"/>
      <c r="OO41" s="84"/>
      <c r="OP41" s="84"/>
      <c r="OQ41" s="84"/>
      <c r="OR41" s="84"/>
      <c r="OS41" s="84"/>
      <c r="OT41" s="84"/>
      <c r="OU41" s="84"/>
      <c r="OV41" s="84"/>
      <c r="OW41" s="84"/>
      <c r="OX41" s="84"/>
      <c r="OY41" s="84"/>
      <c r="OZ41" s="84"/>
      <c r="PA41" s="84"/>
      <c r="PB41" s="84"/>
      <c r="PC41" s="84"/>
      <c r="PD41" s="84"/>
      <c r="PE41" s="84"/>
      <c r="PF41" s="84"/>
      <c r="PG41" s="84"/>
      <c r="PH41" s="84"/>
      <c r="PI41" s="84"/>
      <c r="PJ41" s="84"/>
      <c r="PK41" s="84"/>
      <c r="PL41" s="84"/>
      <c r="PM41" s="84"/>
      <c r="PN41" s="84"/>
      <c r="PO41" s="84"/>
      <c r="PP41" s="84"/>
      <c r="PQ41" s="84"/>
      <c r="PR41" s="84"/>
      <c r="PS41" s="84"/>
      <c r="PT41" s="84"/>
      <c r="PU41" s="84"/>
      <c r="PV41" s="84"/>
      <c r="PW41" s="84"/>
      <c r="PX41" s="84"/>
      <c r="PY41" s="84"/>
      <c r="PZ41" s="84"/>
      <c r="QA41" s="84"/>
      <c r="QB41" s="84"/>
      <c r="QC41" s="84"/>
      <c r="QD41" s="84"/>
      <c r="QE41" s="84"/>
      <c r="QF41" s="84"/>
      <c r="QG41" s="84"/>
      <c r="QH41" s="84"/>
      <c r="QI41" s="84"/>
      <c r="QJ41" s="84"/>
      <c r="QK41" s="84"/>
      <c r="QL41" s="84"/>
      <c r="QM41" s="84"/>
      <c r="QN41" s="84"/>
      <c r="QO41" s="84"/>
      <c r="QP41" s="84"/>
      <c r="QQ41" s="84"/>
      <c r="QR41" s="84"/>
      <c r="QS41" s="84"/>
      <c r="QT41" s="84"/>
      <c r="QU41" s="84"/>
      <c r="QV41" s="84"/>
      <c r="QW41" s="84"/>
      <c r="QX41" s="84"/>
      <c r="QY41" s="84"/>
      <c r="QZ41" s="84"/>
      <c r="RA41" s="84"/>
      <c r="RB41" s="84"/>
      <c r="RC41" s="84"/>
      <c r="RD41" s="84"/>
      <c r="RE41" s="84"/>
      <c r="RF41" s="84"/>
      <c r="RG41" s="84"/>
      <c r="RH41" s="84"/>
      <c r="RI41" s="84"/>
      <c r="RJ41" s="84"/>
      <c r="RK41" s="84"/>
      <c r="RL41" s="84"/>
      <c r="RM41" s="84"/>
      <c r="RN41" s="84"/>
      <c r="RO41" s="84"/>
      <c r="RP41" s="84"/>
      <c r="RQ41" s="84"/>
      <c r="RR41" s="84"/>
      <c r="RS41" s="84"/>
      <c r="RT41" s="84"/>
      <c r="RU41" s="84"/>
      <c r="RV41" s="84"/>
      <c r="RW41" s="84"/>
      <c r="RX41" s="84"/>
      <c r="RY41" s="84"/>
      <c r="RZ41" s="84"/>
      <c r="SA41" s="84"/>
      <c r="SB41" s="84"/>
      <c r="SC41" s="84"/>
      <c r="SD41" s="84"/>
      <c r="SE41" s="84"/>
      <c r="SF41" s="84"/>
      <c r="SG41" s="84"/>
      <c r="SH41" s="84"/>
      <c r="SI41" s="84"/>
      <c r="SJ41" s="84"/>
      <c r="SK41" s="84"/>
      <c r="SL41" s="84"/>
      <c r="SM41" s="84"/>
      <c r="SN41" s="84"/>
      <c r="SO41" s="84"/>
      <c r="SP41" s="84"/>
      <c r="SQ41" s="84"/>
      <c r="SR41" s="84"/>
      <c r="SS41" s="84"/>
      <c r="ST41" s="84"/>
      <c r="SU41" s="84"/>
      <c r="SV41" s="84"/>
      <c r="SW41" s="84"/>
      <c r="SX41" s="84"/>
      <c r="SY41" s="84"/>
      <c r="SZ41" s="84"/>
      <c r="TA41" s="84"/>
      <c r="TB41" s="84"/>
      <c r="TC41" s="84"/>
      <c r="TD41" s="84"/>
      <c r="TE41" s="84"/>
      <c r="TF41" s="84"/>
      <c r="TG41" s="84"/>
      <c r="TH41" s="84"/>
      <c r="TI41" s="84"/>
      <c r="TJ41" s="84"/>
      <c r="TK41" s="84"/>
      <c r="TL41" s="84"/>
      <c r="TM41" s="84"/>
      <c r="TN41" s="84"/>
      <c r="TO41" s="84"/>
      <c r="TP41" s="84"/>
      <c r="TQ41" s="84"/>
      <c r="TR41" s="84"/>
      <c r="TS41" s="84"/>
      <c r="TT41" s="84"/>
      <c r="TU41" s="84"/>
      <c r="TV41" s="84"/>
      <c r="TW41" s="84"/>
      <c r="TX41" s="84"/>
      <c r="TY41" s="84"/>
      <c r="TZ41" s="84"/>
      <c r="UA41" s="84"/>
      <c r="UB41" s="84"/>
      <c r="UC41" s="84"/>
      <c r="UD41" s="84"/>
      <c r="UE41" s="84"/>
      <c r="UF41" s="84"/>
      <c r="UG41" s="84"/>
      <c r="UH41" s="84"/>
      <c r="UI41" s="84"/>
      <c r="UJ41" s="84"/>
      <c r="UK41" s="84"/>
      <c r="UL41" s="84"/>
      <c r="UM41" s="84"/>
      <c r="UN41" s="84"/>
      <c r="UO41" s="84"/>
      <c r="UP41" s="84"/>
      <c r="UQ41" s="84"/>
      <c r="UR41" s="84"/>
      <c r="US41" s="84"/>
      <c r="UT41" s="84"/>
      <c r="UU41" s="84"/>
      <c r="UV41" s="84"/>
      <c r="UW41" s="84"/>
      <c r="UX41" s="84"/>
      <c r="UY41" s="84"/>
      <c r="UZ41" s="84"/>
      <c r="VA41" s="84"/>
      <c r="VB41" s="84"/>
      <c r="VC41" s="84"/>
      <c r="VD41" s="84"/>
      <c r="VE41" s="84"/>
      <c r="VF41" s="84"/>
      <c r="VG41" s="84"/>
      <c r="VH41" s="84"/>
      <c r="VI41" s="84"/>
      <c r="VJ41" s="84"/>
      <c r="VK41" s="84"/>
      <c r="VL41" s="84"/>
      <c r="VM41" s="84"/>
      <c r="VN41" s="84"/>
      <c r="VO41" s="84"/>
      <c r="VP41" s="84"/>
      <c r="VQ41" s="84"/>
      <c r="VR41" s="84"/>
      <c r="VS41" s="84"/>
      <c r="VT41" s="84"/>
      <c r="VU41" s="84"/>
      <c r="VV41" s="84"/>
      <c r="VW41" s="84"/>
      <c r="VX41" s="84"/>
      <c r="VY41" s="84"/>
      <c r="VZ41" s="84"/>
      <c r="WA41" s="84"/>
      <c r="WB41" s="84"/>
      <c r="WC41" s="84"/>
      <c r="WD41" s="84"/>
      <c r="WE41" s="84"/>
      <c r="WF41" s="84"/>
      <c r="WG41" s="84"/>
      <c r="WH41" s="84"/>
      <c r="WI41" s="84"/>
      <c r="WJ41" s="84"/>
      <c r="WK41" s="84"/>
      <c r="WL41" s="84"/>
      <c r="WM41" s="84"/>
      <c r="WN41" s="84"/>
      <c r="WO41" s="84"/>
      <c r="WP41" s="84"/>
      <c r="WQ41" s="84"/>
      <c r="WR41" s="84"/>
      <c r="WS41" s="84"/>
      <c r="WT41" s="84"/>
      <c r="WU41" s="84"/>
      <c r="WV41" s="84"/>
      <c r="WW41" s="84"/>
      <c r="WX41" s="84"/>
      <c r="WY41" s="84"/>
      <c r="WZ41" s="84"/>
      <c r="XA41" s="84"/>
      <c r="XB41" s="84"/>
      <c r="XC41" s="84"/>
      <c r="XD41" s="84"/>
      <c r="XE41" s="84"/>
      <c r="XF41" s="84"/>
      <c r="XG41" s="84"/>
      <c r="XH41" s="84"/>
      <c r="XI41" s="84"/>
      <c r="XJ41" s="84"/>
      <c r="XK41" s="84"/>
      <c r="XL41" s="84"/>
      <c r="XM41" s="84"/>
      <c r="XN41" s="84"/>
      <c r="XO41" s="84"/>
      <c r="XP41" s="84"/>
      <c r="XQ41" s="84"/>
      <c r="XR41" s="84"/>
      <c r="XS41" s="84"/>
      <c r="XT41" s="84"/>
      <c r="XU41" s="84"/>
      <c r="XV41" s="84"/>
      <c r="XW41" s="84"/>
      <c r="XX41" s="84"/>
      <c r="XY41" s="84"/>
      <c r="XZ41" s="84"/>
      <c r="YA41" s="84"/>
      <c r="YB41" s="84"/>
      <c r="YC41" s="84"/>
      <c r="YD41" s="84"/>
      <c r="YE41" s="84"/>
      <c r="YF41" s="84"/>
      <c r="YG41" s="84"/>
      <c r="YH41" s="84"/>
      <c r="YI41" s="84"/>
      <c r="YJ41" s="84"/>
      <c r="YK41" s="84"/>
      <c r="YL41" s="84"/>
      <c r="YM41" s="84"/>
      <c r="YN41" s="84"/>
      <c r="YO41" s="84"/>
      <c r="YP41" s="84"/>
      <c r="YQ41" s="84"/>
      <c r="YR41" s="84"/>
      <c r="YS41" s="84"/>
      <c r="YT41" s="84"/>
      <c r="YU41" s="84"/>
      <c r="YV41" s="84"/>
      <c r="YW41" s="84"/>
      <c r="YX41" s="84"/>
      <c r="YY41" s="84"/>
      <c r="YZ41" s="84"/>
      <c r="ZA41" s="84"/>
      <c r="ZB41" s="84"/>
      <c r="ZC41" s="84"/>
      <c r="ZD41" s="84"/>
      <c r="ZE41" s="84"/>
      <c r="ZF41" s="84"/>
      <c r="ZG41" s="84"/>
      <c r="ZH41" s="84"/>
      <c r="ZI41" s="84"/>
      <c r="ZJ41" s="84"/>
      <c r="ZK41" s="84"/>
      <c r="ZL41" s="84"/>
      <c r="ZM41" s="84"/>
      <c r="ZN41" s="84"/>
      <c r="ZO41" s="84"/>
      <c r="ZP41" s="84"/>
      <c r="ZQ41" s="84"/>
      <c r="ZR41" s="84"/>
      <c r="ZS41" s="84"/>
      <c r="ZT41" s="84"/>
      <c r="ZU41" s="84"/>
      <c r="ZV41" s="84"/>
      <c r="ZW41" s="84"/>
      <c r="ZX41" s="84"/>
      <c r="ZY41" s="84"/>
      <c r="ZZ41" s="84"/>
      <c r="AAA41" s="84"/>
      <c r="AAB41" s="84"/>
      <c r="AAC41" s="84"/>
      <c r="AAD41" s="84"/>
      <c r="AAE41" s="84"/>
      <c r="AAF41" s="84"/>
      <c r="AAG41" s="84"/>
      <c r="AAH41" s="84"/>
      <c r="AAI41" s="84"/>
      <c r="AAJ41" s="84"/>
      <c r="AAK41" s="84"/>
      <c r="AAL41" s="84"/>
      <c r="AAM41" s="84"/>
      <c r="AAN41" s="84"/>
      <c r="AAO41" s="84"/>
      <c r="AAP41" s="84"/>
      <c r="AAQ41" s="84"/>
      <c r="AAR41" s="84"/>
      <c r="AAS41" s="84"/>
      <c r="AAT41" s="84"/>
      <c r="AAU41" s="84"/>
      <c r="AAV41" s="84"/>
      <c r="AAW41" s="84"/>
      <c r="AAX41" s="84"/>
      <c r="AAY41" s="84"/>
      <c r="AAZ41" s="84"/>
      <c r="ABA41" s="84"/>
      <c r="ABB41" s="84"/>
      <c r="ABC41" s="84"/>
      <c r="ABD41" s="84"/>
      <c r="ABE41" s="84"/>
      <c r="ABF41" s="84"/>
      <c r="ABG41" s="84"/>
      <c r="ABH41" s="84"/>
      <c r="ABI41" s="84"/>
      <c r="ABJ41" s="84"/>
      <c r="ABK41" s="84"/>
      <c r="ABL41" s="84"/>
      <c r="ABM41" s="84"/>
      <c r="ABN41" s="84"/>
      <c r="ABO41" s="84"/>
      <c r="ABP41" s="84"/>
      <c r="ABQ41" s="84"/>
      <c r="ABR41" s="84"/>
      <c r="ABS41" s="84"/>
      <c r="ABT41" s="84"/>
      <c r="ABU41" s="84"/>
      <c r="ABV41" s="84"/>
      <c r="ABW41" s="84"/>
      <c r="ABX41" s="84"/>
      <c r="ABY41" s="84"/>
      <c r="ABZ41" s="84"/>
      <c r="ACA41" s="84"/>
      <c r="ACB41" s="84"/>
      <c r="ACC41" s="84"/>
      <c r="ACD41" s="84"/>
      <c r="ACE41" s="84"/>
      <c r="ACF41" s="84"/>
      <c r="ACG41" s="84"/>
      <c r="ACH41" s="84"/>
      <c r="ACI41" s="84"/>
      <c r="ACJ41" s="84"/>
      <c r="ACK41" s="84"/>
      <c r="ACL41" s="84"/>
      <c r="ACM41" s="84"/>
      <c r="ACN41" s="84"/>
      <c r="ACO41" s="84"/>
      <c r="ACP41" s="84"/>
      <c r="ACQ41" s="84"/>
      <c r="ACR41" s="84"/>
      <c r="ACS41" s="84"/>
      <c r="ACT41" s="84"/>
      <c r="ACU41" s="84"/>
      <c r="ACV41" s="84"/>
      <c r="ACW41" s="84"/>
      <c r="ACX41" s="84"/>
      <c r="ACY41" s="84"/>
      <c r="ACZ41" s="84"/>
      <c r="ADA41" s="84"/>
      <c r="ADB41" s="84"/>
      <c r="ADC41" s="84"/>
      <c r="ADD41" s="84"/>
      <c r="ADE41" s="84"/>
      <c r="ADF41" s="84"/>
      <c r="ADG41" s="84"/>
      <c r="ADH41" s="84"/>
      <c r="ADI41" s="84"/>
      <c r="ADJ41" s="84"/>
      <c r="ADK41" s="84"/>
      <c r="ADL41" s="84"/>
      <c r="ADM41" s="84"/>
      <c r="ADN41" s="84"/>
      <c r="ADO41" s="84"/>
      <c r="ADP41" s="84"/>
      <c r="ADQ41" s="84"/>
      <c r="ADR41" s="84"/>
      <c r="ADS41" s="84"/>
      <c r="ADT41" s="84"/>
      <c r="ADU41" s="84"/>
      <c r="ADV41" s="84"/>
      <c r="ADW41" s="84"/>
      <c r="ADX41" s="84"/>
      <c r="ADY41" s="84"/>
      <c r="ADZ41" s="84"/>
      <c r="AEA41" s="84"/>
      <c r="AEB41" s="84"/>
      <c r="AEC41" s="84"/>
      <c r="AED41" s="84"/>
      <c r="AEE41" s="84"/>
      <c r="AEF41" s="84"/>
      <c r="AEG41" s="84"/>
      <c r="AEH41" s="84"/>
      <c r="AEI41" s="84"/>
      <c r="AEJ41" s="84"/>
      <c r="AEK41" s="84"/>
      <c r="AEL41" s="84"/>
      <c r="AEM41" s="84"/>
      <c r="AEN41" s="84"/>
      <c r="AEO41" s="84"/>
      <c r="AEP41" s="84"/>
      <c r="AEQ41" s="84"/>
      <c r="AER41" s="84"/>
      <c r="AES41" s="84"/>
      <c r="AET41" s="84"/>
      <c r="AEU41" s="84"/>
      <c r="AEV41" s="84"/>
      <c r="AEW41" s="84"/>
      <c r="AEX41" s="84"/>
      <c r="AEY41" s="84"/>
      <c r="AEZ41" s="84"/>
      <c r="AFA41" s="84"/>
      <c r="AFB41" s="84"/>
      <c r="AFC41" s="84"/>
      <c r="AFD41" s="84"/>
      <c r="AFE41" s="84"/>
      <c r="AFF41" s="84"/>
      <c r="AFG41" s="84"/>
      <c r="AFH41" s="84"/>
      <c r="AFI41" s="84"/>
      <c r="AFJ41" s="84"/>
      <c r="AFK41" s="84"/>
      <c r="AFL41" s="84"/>
      <c r="AFM41" s="84"/>
      <c r="AFN41" s="84"/>
      <c r="AFO41" s="84"/>
      <c r="AFP41" s="84"/>
      <c r="AFQ41" s="84"/>
      <c r="AFR41" s="84"/>
      <c r="AFS41" s="84"/>
      <c r="AFT41" s="84"/>
      <c r="AFU41" s="84"/>
      <c r="AFV41" s="84"/>
      <c r="AFW41" s="84"/>
      <c r="AFX41" s="84"/>
      <c r="AFY41" s="84"/>
      <c r="AFZ41" s="84"/>
      <c r="AGA41" s="84"/>
      <c r="AGB41" s="84"/>
      <c r="AGC41" s="84"/>
      <c r="AGD41" s="84"/>
      <c r="AGE41" s="84"/>
      <c r="AGF41" s="84"/>
      <c r="AGG41" s="84"/>
      <c r="AGH41" s="84"/>
      <c r="AGI41" s="84"/>
      <c r="AGJ41" s="84"/>
      <c r="AGK41" s="84"/>
      <c r="AGL41" s="84"/>
      <c r="AGM41" s="84"/>
      <c r="AGN41" s="84"/>
      <c r="AGO41" s="84"/>
      <c r="AGP41" s="84"/>
      <c r="AGQ41" s="84"/>
      <c r="AGR41" s="84"/>
      <c r="AGS41" s="84"/>
      <c r="AGT41" s="84"/>
      <c r="AGU41" s="84"/>
      <c r="AGV41" s="84"/>
      <c r="AGW41" s="84"/>
      <c r="AGX41" s="84"/>
      <c r="AGY41" s="84"/>
      <c r="AGZ41" s="84"/>
      <c r="AHA41" s="84"/>
      <c r="AHB41" s="84"/>
      <c r="AHC41" s="84"/>
      <c r="AHD41" s="84"/>
      <c r="AHE41" s="84"/>
      <c r="AHF41" s="84"/>
      <c r="AHG41" s="84"/>
      <c r="AHH41" s="84"/>
      <c r="AHI41" s="84"/>
      <c r="AHJ41" s="84"/>
      <c r="AHK41" s="84"/>
      <c r="AHL41" s="84"/>
      <c r="AHM41" s="84"/>
      <c r="AHN41" s="84"/>
      <c r="AHO41" s="84"/>
      <c r="AHP41" s="84"/>
      <c r="AHQ41" s="84"/>
      <c r="AHR41" s="84"/>
      <c r="AHS41" s="84"/>
      <c r="AHT41" s="84"/>
      <c r="AHU41" s="84"/>
      <c r="AHV41" s="84"/>
      <c r="AHW41" s="84"/>
      <c r="AHX41" s="84"/>
      <c r="AHY41" s="84"/>
      <c r="AHZ41" s="84"/>
      <c r="AIA41" s="84"/>
      <c r="AIB41" s="84"/>
      <c r="AIC41" s="84"/>
      <c r="AID41" s="84"/>
      <c r="AIE41" s="84"/>
      <c r="AIF41" s="84"/>
      <c r="AIG41" s="84"/>
      <c r="AIH41" s="84"/>
      <c r="AII41" s="84"/>
      <c r="AIJ41" s="84"/>
      <c r="AIK41" s="84"/>
      <c r="AIL41" s="84"/>
      <c r="AIM41" s="84"/>
      <c r="AIN41" s="84"/>
      <c r="AIO41" s="84"/>
      <c r="AIP41" s="84"/>
      <c r="AIQ41" s="84"/>
      <c r="AIR41" s="84"/>
      <c r="AIS41" s="84"/>
      <c r="AIT41" s="84"/>
      <c r="AIU41" s="84"/>
      <c r="AIV41" s="84"/>
      <c r="AIW41" s="84"/>
      <c r="AIX41" s="84"/>
      <c r="AIY41" s="84"/>
      <c r="AIZ41" s="84"/>
      <c r="AJA41" s="84"/>
      <c r="AJB41" s="84"/>
      <c r="AJC41" s="84"/>
      <c r="AJD41" s="84"/>
      <c r="AJE41" s="84"/>
      <c r="AJF41" s="84"/>
      <c r="AJG41" s="84"/>
      <c r="AJH41" s="84"/>
      <c r="AJI41" s="84"/>
      <c r="AJJ41" s="84"/>
      <c r="AJK41" s="84"/>
      <c r="AJL41" s="84"/>
      <c r="AJM41" s="84"/>
      <c r="AJN41" s="84"/>
      <c r="AJO41" s="84"/>
      <c r="AJP41" s="84"/>
      <c r="AJQ41" s="84"/>
      <c r="AJR41" s="84"/>
      <c r="AJS41" s="84"/>
      <c r="AJT41" s="84"/>
      <c r="AJU41" s="84"/>
      <c r="AJV41" s="84"/>
      <c r="AJW41" s="84"/>
      <c r="AJX41" s="84"/>
      <c r="AJY41" s="84"/>
      <c r="AJZ41" s="84"/>
      <c r="AKA41" s="84"/>
      <c r="AKB41" s="84"/>
      <c r="AKC41" s="84"/>
      <c r="AKD41" s="84"/>
      <c r="AKE41" s="84"/>
      <c r="AKF41" s="84"/>
      <c r="AKG41" s="84"/>
      <c r="AKH41" s="84"/>
      <c r="AKI41" s="84"/>
      <c r="AKJ41" s="84"/>
      <c r="AKK41" s="84"/>
      <c r="AKL41" s="84"/>
      <c r="AKM41" s="84"/>
      <c r="AKN41" s="84"/>
      <c r="AKO41" s="84"/>
      <c r="AKP41" s="84"/>
      <c r="AKQ41" s="84"/>
      <c r="AKR41" s="84"/>
      <c r="AKS41" s="84"/>
      <c r="AKT41" s="84"/>
      <c r="AKU41" s="84"/>
      <c r="AKV41" s="84"/>
      <c r="AKW41" s="84"/>
      <c r="AKX41" s="84"/>
      <c r="AKY41" s="84"/>
      <c r="AKZ41" s="84"/>
      <c r="ALA41" s="84"/>
      <c r="ALB41" s="84"/>
      <c r="ALC41" s="84"/>
      <c r="ALD41" s="84"/>
      <c r="ALE41" s="84"/>
      <c r="ALF41" s="84"/>
      <c r="ALG41" s="84"/>
      <c r="ALH41" s="84"/>
      <c r="ALI41" s="84"/>
      <c r="ALJ41" s="84"/>
      <c r="ALK41" s="84"/>
      <c r="ALL41" s="84"/>
      <c r="ALM41" s="84"/>
      <c r="ALN41" s="84"/>
      <c r="ALO41" s="84"/>
      <c r="ALP41" s="84"/>
      <c r="ALQ41" s="84"/>
      <c r="ALR41" s="84"/>
      <c r="ALS41" s="84"/>
      <c r="ALT41" s="84"/>
      <c r="ALU41" s="84"/>
      <c r="ALV41" s="84"/>
      <c r="ALW41" s="84"/>
      <c r="ALX41" s="84"/>
      <c r="ALY41" s="84"/>
      <c r="ALZ41" s="84"/>
      <c r="AMA41" s="84"/>
      <c r="AMB41" s="84"/>
      <c r="AMC41" s="84"/>
      <c r="AMD41" s="84"/>
      <c r="AME41" s="84"/>
      <c r="AMF41" s="84"/>
      <c r="AMG41" s="84"/>
      <c r="AMH41" s="84"/>
      <c r="AMI41" s="84"/>
      <c r="AMJ41" s="84"/>
      <c r="AMK41" s="84"/>
    </row>
    <row r="42" spans="1:1025" s="86" customFormat="1" ht="9" x14ac:dyDescent="0.15">
      <c r="A42" s="88" t="s">
        <v>486</v>
      </c>
      <c r="B42" s="88" t="s">
        <v>418</v>
      </c>
      <c r="C42" s="84"/>
      <c r="D42" s="85"/>
      <c r="E42" s="84"/>
      <c r="F42" s="84"/>
      <c r="G42" s="85"/>
      <c r="H42" s="85"/>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c r="EN42" s="84"/>
      <c r="EO42" s="84"/>
      <c r="EP42" s="84"/>
      <c r="EQ42" s="84"/>
      <c r="ER42" s="84"/>
      <c r="ES42" s="84"/>
      <c r="ET42" s="84"/>
      <c r="EU42" s="84"/>
      <c r="EV42" s="84"/>
      <c r="EW42" s="84"/>
      <c r="EX42" s="84"/>
      <c r="EY42" s="84"/>
      <c r="EZ42" s="84"/>
      <c r="FA42" s="84"/>
      <c r="FB42" s="84"/>
      <c r="FC42" s="84"/>
      <c r="FD42" s="84"/>
      <c r="FE42" s="84"/>
      <c r="FF42" s="84"/>
      <c r="FG42" s="84"/>
      <c r="FH42" s="84"/>
      <c r="FI42" s="84"/>
      <c r="FJ42" s="84"/>
      <c r="FK42" s="84"/>
      <c r="FL42" s="84"/>
      <c r="FM42" s="84"/>
      <c r="FN42" s="84"/>
      <c r="FO42" s="84"/>
      <c r="FP42" s="84"/>
      <c r="FQ42" s="84"/>
      <c r="FR42" s="84"/>
      <c r="FS42" s="84"/>
      <c r="FT42" s="84"/>
      <c r="FU42" s="84"/>
      <c r="FV42" s="84"/>
      <c r="FW42" s="84"/>
      <c r="FX42" s="84"/>
      <c r="FY42" s="84"/>
      <c r="FZ42" s="84"/>
      <c r="GA42" s="84"/>
      <c r="GB42" s="84"/>
      <c r="GC42" s="84"/>
      <c r="GD42" s="84"/>
      <c r="GE42" s="84"/>
      <c r="GF42" s="84"/>
      <c r="GG42" s="84"/>
      <c r="GH42" s="84"/>
      <c r="GI42" s="84"/>
      <c r="GJ42" s="84"/>
      <c r="GK42" s="84"/>
      <c r="GL42" s="84"/>
      <c r="GM42" s="84"/>
      <c r="GN42" s="84"/>
      <c r="GO42" s="84"/>
      <c r="GP42" s="84"/>
      <c r="GQ42" s="84"/>
      <c r="GR42" s="84"/>
      <c r="GS42" s="84"/>
      <c r="GT42" s="84"/>
      <c r="GU42" s="84"/>
      <c r="GV42" s="84"/>
      <c r="GW42" s="84"/>
      <c r="GX42" s="84"/>
      <c r="GY42" s="84"/>
      <c r="GZ42" s="84"/>
      <c r="HA42" s="84"/>
      <c r="HB42" s="84"/>
      <c r="HC42" s="84"/>
      <c r="HD42" s="84"/>
      <c r="HE42" s="84"/>
      <c r="HF42" s="84"/>
      <c r="HG42" s="84"/>
      <c r="HH42" s="84"/>
      <c r="HI42" s="84"/>
      <c r="HJ42" s="84"/>
      <c r="HK42" s="84"/>
      <c r="HL42" s="84"/>
      <c r="HM42" s="84"/>
      <c r="HN42" s="84"/>
      <c r="HO42" s="84"/>
      <c r="HP42" s="84"/>
      <c r="HQ42" s="84"/>
      <c r="HR42" s="84"/>
      <c r="HS42" s="84"/>
      <c r="HT42" s="84"/>
      <c r="HU42" s="84"/>
      <c r="HV42" s="84"/>
      <c r="HW42" s="84"/>
      <c r="HX42" s="84"/>
      <c r="HY42" s="84"/>
      <c r="HZ42" s="84"/>
      <c r="IA42" s="84"/>
      <c r="IB42" s="84"/>
      <c r="IC42" s="84"/>
      <c r="ID42" s="84"/>
      <c r="IE42" s="84"/>
      <c r="IF42" s="84"/>
      <c r="IG42" s="84"/>
      <c r="IH42" s="84"/>
      <c r="II42" s="84"/>
      <c r="IJ42" s="84"/>
      <c r="IK42" s="84"/>
      <c r="IL42" s="84"/>
      <c r="IM42" s="84"/>
      <c r="IN42" s="84"/>
      <c r="IO42" s="84"/>
      <c r="IP42" s="84"/>
      <c r="IQ42" s="84"/>
      <c r="IR42" s="84"/>
      <c r="IS42" s="84"/>
      <c r="IT42" s="84"/>
      <c r="IU42" s="84"/>
      <c r="IV42" s="84"/>
      <c r="IW42" s="84"/>
      <c r="IX42" s="84"/>
      <c r="IY42" s="84"/>
      <c r="IZ42" s="84"/>
      <c r="JA42" s="84"/>
      <c r="JB42" s="84"/>
      <c r="JC42" s="84"/>
      <c r="JD42" s="84"/>
      <c r="JE42" s="84"/>
      <c r="JF42" s="84"/>
      <c r="JG42" s="84"/>
      <c r="JH42" s="84"/>
      <c r="JI42" s="84"/>
      <c r="JJ42" s="84"/>
      <c r="JK42" s="84"/>
      <c r="JL42" s="84"/>
      <c r="JM42" s="84"/>
      <c r="JN42" s="84"/>
      <c r="JO42" s="84"/>
      <c r="JP42" s="84"/>
      <c r="JQ42" s="84"/>
      <c r="JR42" s="84"/>
      <c r="JS42" s="84"/>
      <c r="JT42" s="84"/>
      <c r="JU42" s="84"/>
      <c r="JV42" s="84"/>
      <c r="JW42" s="84"/>
      <c r="JX42" s="84"/>
      <c r="JY42" s="84"/>
      <c r="JZ42" s="84"/>
      <c r="KA42" s="84"/>
      <c r="KB42" s="84"/>
      <c r="KC42" s="84"/>
      <c r="KD42" s="84"/>
      <c r="KE42" s="84"/>
      <c r="KF42" s="84"/>
      <c r="KG42" s="84"/>
      <c r="KH42" s="84"/>
      <c r="KI42" s="84"/>
      <c r="KJ42" s="84"/>
      <c r="KK42" s="84"/>
      <c r="KL42" s="84"/>
      <c r="KM42" s="84"/>
      <c r="KN42" s="84"/>
      <c r="KO42" s="84"/>
      <c r="KP42" s="84"/>
      <c r="KQ42" s="84"/>
      <c r="KR42" s="84"/>
      <c r="KS42" s="84"/>
      <c r="KT42" s="84"/>
      <c r="KU42" s="84"/>
      <c r="KV42" s="84"/>
      <c r="KW42" s="84"/>
      <c r="KX42" s="84"/>
      <c r="KY42" s="84"/>
      <c r="KZ42" s="84"/>
      <c r="LA42" s="84"/>
      <c r="LB42" s="84"/>
      <c r="LC42" s="84"/>
      <c r="LD42" s="84"/>
      <c r="LE42" s="84"/>
      <c r="LF42" s="84"/>
      <c r="LG42" s="84"/>
      <c r="LH42" s="84"/>
      <c r="LI42" s="84"/>
      <c r="LJ42" s="84"/>
      <c r="LK42" s="84"/>
      <c r="LL42" s="84"/>
      <c r="LM42" s="84"/>
      <c r="LN42" s="84"/>
      <c r="LO42" s="84"/>
      <c r="LP42" s="84"/>
      <c r="LQ42" s="84"/>
      <c r="LR42" s="84"/>
      <c r="LS42" s="84"/>
      <c r="LT42" s="84"/>
      <c r="LU42" s="84"/>
      <c r="LV42" s="84"/>
      <c r="LW42" s="84"/>
      <c r="LX42" s="84"/>
      <c r="LY42" s="84"/>
      <c r="LZ42" s="84"/>
      <c r="MA42" s="84"/>
      <c r="MB42" s="84"/>
      <c r="MC42" s="84"/>
      <c r="MD42" s="84"/>
      <c r="ME42" s="84"/>
      <c r="MF42" s="84"/>
      <c r="MG42" s="84"/>
      <c r="MH42" s="84"/>
      <c r="MI42" s="84"/>
      <c r="MJ42" s="84"/>
      <c r="MK42" s="84"/>
      <c r="ML42" s="84"/>
      <c r="MM42" s="84"/>
      <c r="MN42" s="84"/>
      <c r="MO42" s="84"/>
      <c r="MP42" s="84"/>
      <c r="MQ42" s="84"/>
      <c r="MR42" s="84"/>
      <c r="MS42" s="84"/>
      <c r="MT42" s="84"/>
      <c r="MU42" s="84"/>
      <c r="MV42" s="84"/>
      <c r="MW42" s="84"/>
      <c r="MX42" s="84"/>
      <c r="MY42" s="84"/>
      <c r="MZ42" s="84"/>
      <c r="NA42" s="84"/>
      <c r="NB42" s="84"/>
      <c r="NC42" s="84"/>
      <c r="ND42" s="84"/>
      <c r="NE42" s="84"/>
      <c r="NF42" s="84"/>
      <c r="NG42" s="84"/>
      <c r="NH42" s="84"/>
      <c r="NI42" s="84"/>
      <c r="NJ42" s="84"/>
      <c r="NK42" s="84"/>
      <c r="NL42" s="84"/>
      <c r="NM42" s="84"/>
      <c r="NN42" s="84"/>
      <c r="NO42" s="84"/>
      <c r="NP42" s="84"/>
      <c r="NQ42" s="84"/>
      <c r="NR42" s="84"/>
      <c r="NS42" s="84"/>
      <c r="NT42" s="84"/>
      <c r="NU42" s="84"/>
      <c r="NV42" s="84"/>
      <c r="NW42" s="84"/>
      <c r="NX42" s="84"/>
      <c r="NY42" s="84"/>
      <c r="NZ42" s="84"/>
      <c r="OA42" s="84"/>
      <c r="OB42" s="84"/>
      <c r="OC42" s="84"/>
      <c r="OD42" s="84"/>
      <c r="OE42" s="84"/>
      <c r="OF42" s="84"/>
      <c r="OG42" s="84"/>
      <c r="OH42" s="84"/>
      <c r="OI42" s="84"/>
      <c r="OJ42" s="84"/>
      <c r="OK42" s="84"/>
      <c r="OL42" s="84"/>
      <c r="OM42" s="84"/>
      <c r="ON42" s="84"/>
      <c r="OO42" s="84"/>
      <c r="OP42" s="84"/>
      <c r="OQ42" s="84"/>
      <c r="OR42" s="84"/>
      <c r="OS42" s="84"/>
      <c r="OT42" s="84"/>
      <c r="OU42" s="84"/>
      <c r="OV42" s="84"/>
      <c r="OW42" s="84"/>
      <c r="OX42" s="84"/>
      <c r="OY42" s="84"/>
      <c r="OZ42" s="84"/>
      <c r="PA42" s="84"/>
      <c r="PB42" s="84"/>
      <c r="PC42" s="84"/>
      <c r="PD42" s="84"/>
      <c r="PE42" s="84"/>
      <c r="PF42" s="84"/>
      <c r="PG42" s="84"/>
      <c r="PH42" s="84"/>
      <c r="PI42" s="84"/>
      <c r="PJ42" s="84"/>
      <c r="PK42" s="84"/>
      <c r="PL42" s="84"/>
      <c r="PM42" s="84"/>
      <c r="PN42" s="84"/>
      <c r="PO42" s="84"/>
      <c r="PP42" s="84"/>
      <c r="PQ42" s="84"/>
      <c r="PR42" s="84"/>
      <c r="PS42" s="84"/>
      <c r="PT42" s="84"/>
      <c r="PU42" s="84"/>
      <c r="PV42" s="84"/>
      <c r="PW42" s="84"/>
      <c r="PX42" s="84"/>
      <c r="PY42" s="84"/>
      <c r="PZ42" s="84"/>
      <c r="QA42" s="84"/>
      <c r="QB42" s="84"/>
      <c r="QC42" s="84"/>
      <c r="QD42" s="84"/>
      <c r="QE42" s="84"/>
      <c r="QF42" s="84"/>
      <c r="QG42" s="84"/>
      <c r="QH42" s="84"/>
      <c r="QI42" s="84"/>
      <c r="QJ42" s="84"/>
      <c r="QK42" s="84"/>
      <c r="QL42" s="84"/>
      <c r="QM42" s="84"/>
      <c r="QN42" s="84"/>
      <c r="QO42" s="84"/>
      <c r="QP42" s="84"/>
      <c r="QQ42" s="84"/>
      <c r="QR42" s="84"/>
      <c r="QS42" s="84"/>
      <c r="QT42" s="84"/>
      <c r="QU42" s="84"/>
      <c r="QV42" s="84"/>
      <c r="QW42" s="84"/>
      <c r="QX42" s="84"/>
      <c r="QY42" s="84"/>
      <c r="QZ42" s="84"/>
      <c r="RA42" s="84"/>
      <c r="RB42" s="84"/>
      <c r="RC42" s="84"/>
      <c r="RD42" s="84"/>
      <c r="RE42" s="84"/>
      <c r="RF42" s="84"/>
      <c r="RG42" s="84"/>
      <c r="RH42" s="84"/>
      <c r="RI42" s="84"/>
      <c r="RJ42" s="84"/>
      <c r="RK42" s="84"/>
      <c r="RL42" s="84"/>
      <c r="RM42" s="84"/>
      <c r="RN42" s="84"/>
      <c r="RO42" s="84"/>
      <c r="RP42" s="84"/>
      <c r="RQ42" s="84"/>
      <c r="RR42" s="84"/>
      <c r="RS42" s="84"/>
      <c r="RT42" s="84"/>
      <c r="RU42" s="84"/>
      <c r="RV42" s="84"/>
      <c r="RW42" s="84"/>
      <c r="RX42" s="84"/>
      <c r="RY42" s="84"/>
      <c r="RZ42" s="84"/>
      <c r="SA42" s="84"/>
      <c r="SB42" s="84"/>
      <c r="SC42" s="84"/>
      <c r="SD42" s="84"/>
      <c r="SE42" s="84"/>
      <c r="SF42" s="84"/>
      <c r="SG42" s="84"/>
      <c r="SH42" s="84"/>
      <c r="SI42" s="84"/>
      <c r="SJ42" s="84"/>
      <c r="SK42" s="84"/>
      <c r="SL42" s="84"/>
      <c r="SM42" s="84"/>
      <c r="SN42" s="84"/>
      <c r="SO42" s="84"/>
      <c r="SP42" s="84"/>
      <c r="SQ42" s="84"/>
      <c r="SR42" s="84"/>
      <c r="SS42" s="84"/>
      <c r="ST42" s="84"/>
      <c r="SU42" s="84"/>
      <c r="SV42" s="84"/>
      <c r="SW42" s="84"/>
      <c r="SX42" s="84"/>
      <c r="SY42" s="84"/>
      <c r="SZ42" s="84"/>
      <c r="TA42" s="84"/>
      <c r="TB42" s="84"/>
      <c r="TC42" s="84"/>
      <c r="TD42" s="84"/>
      <c r="TE42" s="84"/>
      <c r="TF42" s="84"/>
      <c r="TG42" s="84"/>
      <c r="TH42" s="84"/>
      <c r="TI42" s="84"/>
      <c r="TJ42" s="84"/>
      <c r="TK42" s="84"/>
      <c r="TL42" s="84"/>
      <c r="TM42" s="84"/>
      <c r="TN42" s="84"/>
      <c r="TO42" s="84"/>
      <c r="TP42" s="84"/>
      <c r="TQ42" s="84"/>
      <c r="TR42" s="84"/>
      <c r="TS42" s="84"/>
      <c r="TT42" s="84"/>
      <c r="TU42" s="84"/>
      <c r="TV42" s="84"/>
      <c r="TW42" s="84"/>
      <c r="TX42" s="84"/>
      <c r="TY42" s="84"/>
      <c r="TZ42" s="84"/>
      <c r="UA42" s="84"/>
      <c r="UB42" s="84"/>
      <c r="UC42" s="84"/>
      <c r="UD42" s="84"/>
      <c r="UE42" s="84"/>
      <c r="UF42" s="84"/>
      <c r="UG42" s="84"/>
      <c r="UH42" s="84"/>
      <c r="UI42" s="84"/>
      <c r="UJ42" s="84"/>
      <c r="UK42" s="84"/>
      <c r="UL42" s="84"/>
      <c r="UM42" s="84"/>
      <c r="UN42" s="84"/>
      <c r="UO42" s="84"/>
      <c r="UP42" s="84"/>
      <c r="UQ42" s="84"/>
      <c r="UR42" s="84"/>
      <c r="US42" s="84"/>
      <c r="UT42" s="84"/>
      <c r="UU42" s="84"/>
      <c r="UV42" s="84"/>
      <c r="UW42" s="84"/>
      <c r="UX42" s="84"/>
      <c r="UY42" s="84"/>
      <c r="UZ42" s="84"/>
      <c r="VA42" s="84"/>
      <c r="VB42" s="84"/>
      <c r="VC42" s="84"/>
      <c r="VD42" s="84"/>
      <c r="VE42" s="84"/>
      <c r="VF42" s="84"/>
      <c r="VG42" s="84"/>
      <c r="VH42" s="84"/>
      <c r="VI42" s="84"/>
      <c r="VJ42" s="84"/>
      <c r="VK42" s="84"/>
      <c r="VL42" s="84"/>
      <c r="VM42" s="84"/>
      <c r="VN42" s="84"/>
      <c r="VO42" s="84"/>
      <c r="VP42" s="84"/>
      <c r="VQ42" s="84"/>
      <c r="VR42" s="84"/>
      <c r="VS42" s="84"/>
      <c r="VT42" s="84"/>
      <c r="VU42" s="84"/>
      <c r="VV42" s="84"/>
      <c r="VW42" s="84"/>
      <c r="VX42" s="84"/>
      <c r="VY42" s="84"/>
      <c r="VZ42" s="84"/>
      <c r="WA42" s="84"/>
      <c r="WB42" s="84"/>
      <c r="WC42" s="84"/>
      <c r="WD42" s="84"/>
      <c r="WE42" s="84"/>
      <c r="WF42" s="84"/>
      <c r="WG42" s="84"/>
      <c r="WH42" s="84"/>
      <c r="WI42" s="84"/>
      <c r="WJ42" s="84"/>
      <c r="WK42" s="84"/>
      <c r="WL42" s="84"/>
      <c r="WM42" s="84"/>
      <c r="WN42" s="84"/>
      <c r="WO42" s="84"/>
      <c r="WP42" s="84"/>
      <c r="WQ42" s="84"/>
      <c r="WR42" s="84"/>
      <c r="WS42" s="84"/>
      <c r="WT42" s="84"/>
      <c r="WU42" s="84"/>
      <c r="WV42" s="84"/>
      <c r="WW42" s="84"/>
      <c r="WX42" s="84"/>
      <c r="WY42" s="84"/>
      <c r="WZ42" s="84"/>
      <c r="XA42" s="84"/>
      <c r="XB42" s="84"/>
      <c r="XC42" s="84"/>
      <c r="XD42" s="84"/>
      <c r="XE42" s="84"/>
      <c r="XF42" s="84"/>
      <c r="XG42" s="84"/>
      <c r="XH42" s="84"/>
      <c r="XI42" s="84"/>
      <c r="XJ42" s="84"/>
      <c r="XK42" s="84"/>
      <c r="XL42" s="84"/>
      <c r="XM42" s="84"/>
      <c r="XN42" s="84"/>
      <c r="XO42" s="84"/>
      <c r="XP42" s="84"/>
      <c r="XQ42" s="84"/>
      <c r="XR42" s="84"/>
      <c r="XS42" s="84"/>
      <c r="XT42" s="84"/>
      <c r="XU42" s="84"/>
      <c r="XV42" s="84"/>
      <c r="XW42" s="84"/>
      <c r="XX42" s="84"/>
      <c r="XY42" s="84"/>
      <c r="XZ42" s="84"/>
      <c r="YA42" s="84"/>
      <c r="YB42" s="84"/>
      <c r="YC42" s="84"/>
      <c r="YD42" s="84"/>
      <c r="YE42" s="84"/>
      <c r="YF42" s="84"/>
      <c r="YG42" s="84"/>
      <c r="YH42" s="84"/>
      <c r="YI42" s="84"/>
      <c r="YJ42" s="84"/>
      <c r="YK42" s="84"/>
      <c r="YL42" s="84"/>
      <c r="YM42" s="84"/>
      <c r="YN42" s="84"/>
      <c r="YO42" s="84"/>
      <c r="YP42" s="84"/>
      <c r="YQ42" s="84"/>
      <c r="YR42" s="84"/>
      <c r="YS42" s="84"/>
      <c r="YT42" s="84"/>
      <c r="YU42" s="84"/>
      <c r="YV42" s="84"/>
      <c r="YW42" s="84"/>
      <c r="YX42" s="84"/>
      <c r="YY42" s="84"/>
      <c r="YZ42" s="84"/>
      <c r="ZA42" s="84"/>
      <c r="ZB42" s="84"/>
      <c r="ZC42" s="84"/>
      <c r="ZD42" s="84"/>
      <c r="ZE42" s="84"/>
      <c r="ZF42" s="84"/>
      <c r="ZG42" s="84"/>
      <c r="ZH42" s="84"/>
      <c r="ZI42" s="84"/>
      <c r="ZJ42" s="84"/>
      <c r="ZK42" s="84"/>
      <c r="ZL42" s="84"/>
      <c r="ZM42" s="84"/>
      <c r="ZN42" s="84"/>
      <c r="ZO42" s="84"/>
      <c r="ZP42" s="84"/>
      <c r="ZQ42" s="84"/>
      <c r="ZR42" s="84"/>
      <c r="ZS42" s="84"/>
      <c r="ZT42" s="84"/>
      <c r="ZU42" s="84"/>
      <c r="ZV42" s="84"/>
      <c r="ZW42" s="84"/>
      <c r="ZX42" s="84"/>
      <c r="ZY42" s="84"/>
      <c r="ZZ42" s="84"/>
      <c r="AAA42" s="84"/>
      <c r="AAB42" s="84"/>
      <c r="AAC42" s="84"/>
      <c r="AAD42" s="84"/>
      <c r="AAE42" s="84"/>
      <c r="AAF42" s="84"/>
      <c r="AAG42" s="84"/>
      <c r="AAH42" s="84"/>
      <c r="AAI42" s="84"/>
      <c r="AAJ42" s="84"/>
      <c r="AAK42" s="84"/>
      <c r="AAL42" s="84"/>
      <c r="AAM42" s="84"/>
      <c r="AAN42" s="84"/>
      <c r="AAO42" s="84"/>
      <c r="AAP42" s="84"/>
      <c r="AAQ42" s="84"/>
      <c r="AAR42" s="84"/>
      <c r="AAS42" s="84"/>
      <c r="AAT42" s="84"/>
      <c r="AAU42" s="84"/>
      <c r="AAV42" s="84"/>
      <c r="AAW42" s="84"/>
      <c r="AAX42" s="84"/>
      <c r="AAY42" s="84"/>
      <c r="AAZ42" s="84"/>
      <c r="ABA42" s="84"/>
      <c r="ABB42" s="84"/>
      <c r="ABC42" s="84"/>
      <c r="ABD42" s="84"/>
      <c r="ABE42" s="84"/>
      <c r="ABF42" s="84"/>
      <c r="ABG42" s="84"/>
      <c r="ABH42" s="84"/>
      <c r="ABI42" s="84"/>
      <c r="ABJ42" s="84"/>
      <c r="ABK42" s="84"/>
      <c r="ABL42" s="84"/>
      <c r="ABM42" s="84"/>
      <c r="ABN42" s="84"/>
      <c r="ABO42" s="84"/>
      <c r="ABP42" s="84"/>
      <c r="ABQ42" s="84"/>
      <c r="ABR42" s="84"/>
      <c r="ABS42" s="84"/>
      <c r="ABT42" s="84"/>
      <c r="ABU42" s="84"/>
      <c r="ABV42" s="84"/>
      <c r="ABW42" s="84"/>
      <c r="ABX42" s="84"/>
      <c r="ABY42" s="84"/>
      <c r="ABZ42" s="84"/>
      <c r="ACA42" s="84"/>
      <c r="ACB42" s="84"/>
      <c r="ACC42" s="84"/>
      <c r="ACD42" s="84"/>
      <c r="ACE42" s="84"/>
      <c r="ACF42" s="84"/>
      <c r="ACG42" s="84"/>
      <c r="ACH42" s="84"/>
      <c r="ACI42" s="84"/>
      <c r="ACJ42" s="84"/>
      <c r="ACK42" s="84"/>
      <c r="ACL42" s="84"/>
      <c r="ACM42" s="84"/>
      <c r="ACN42" s="84"/>
      <c r="ACO42" s="84"/>
      <c r="ACP42" s="84"/>
      <c r="ACQ42" s="84"/>
      <c r="ACR42" s="84"/>
      <c r="ACS42" s="84"/>
      <c r="ACT42" s="84"/>
      <c r="ACU42" s="84"/>
      <c r="ACV42" s="84"/>
      <c r="ACW42" s="84"/>
      <c r="ACX42" s="84"/>
      <c r="ACY42" s="84"/>
      <c r="ACZ42" s="84"/>
      <c r="ADA42" s="84"/>
      <c r="ADB42" s="84"/>
      <c r="ADC42" s="84"/>
      <c r="ADD42" s="84"/>
      <c r="ADE42" s="84"/>
      <c r="ADF42" s="84"/>
      <c r="ADG42" s="84"/>
      <c r="ADH42" s="84"/>
      <c r="ADI42" s="84"/>
      <c r="ADJ42" s="84"/>
      <c r="ADK42" s="84"/>
      <c r="ADL42" s="84"/>
      <c r="ADM42" s="84"/>
      <c r="ADN42" s="84"/>
      <c r="ADO42" s="84"/>
      <c r="ADP42" s="84"/>
      <c r="ADQ42" s="84"/>
      <c r="ADR42" s="84"/>
      <c r="ADS42" s="84"/>
      <c r="ADT42" s="84"/>
      <c r="ADU42" s="84"/>
      <c r="ADV42" s="84"/>
      <c r="ADW42" s="84"/>
      <c r="ADX42" s="84"/>
      <c r="ADY42" s="84"/>
      <c r="ADZ42" s="84"/>
      <c r="AEA42" s="84"/>
      <c r="AEB42" s="84"/>
      <c r="AEC42" s="84"/>
      <c r="AED42" s="84"/>
      <c r="AEE42" s="84"/>
      <c r="AEF42" s="84"/>
      <c r="AEG42" s="84"/>
      <c r="AEH42" s="84"/>
      <c r="AEI42" s="84"/>
      <c r="AEJ42" s="84"/>
      <c r="AEK42" s="84"/>
      <c r="AEL42" s="84"/>
      <c r="AEM42" s="84"/>
      <c r="AEN42" s="84"/>
      <c r="AEO42" s="84"/>
      <c r="AEP42" s="84"/>
      <c r="AEQ42" s="84"/>
      <c r="AER42" s="84"/>
      <c r="AES42" s="84"/>
      <c r="AET42" s="84"/>
      <c r="AEU42" s="84"/>
      <c r="AEV42" s="84"/>
      <c r="AEW42" s="84"/>
      <c r="AEX42" s="84"/>
      <c r="AEY42" s="84"/>
      <c r="AEZ42" s="84"/>
      <c r="AFA42" s="84"/>
      <c r="AFB42" s="84"/>
      <c r="AFC42" s="84"/>
      <c r="AFD42" s="84"/>
      <c r="AFE42" s="84"/>
      <c r="AFF42" s="84"/>
      <c r="AFG42" s="84"/>
      <c r="AFH42" s="84"/>
      <c r="AFI42" s="84"/>
      <c r="AFJ42" s="84"/>
      <c r="AFK42" s="84"/>
      <c r="AFL42" s="84"/>
      <c r="AFM42" s="84"/>
      <c r="AFN42" s="84"/>
      <c r="AFO42" s="84"/>
      <c r="AFP42" s="84"/>
      <c r="AFQ42" s="84"/>
      <c r="AFR42" s="84"/>
      <c r="AFS42" s="84"/>
      <c r="AFT42" s="84"/>
      <c r="AFU42" s="84"/>
      <c r="AFV42" s="84"/>
      <c r="AFW42" s="84"/>
      <c r="AFX42" s="84"/>
      <c r="AFY42" s="84"/>
      <c r="AFZ42" s="84"/>
      <c r="AGA42" s="84"/>
      <c r="AGB42" s="84"/>
      <c r="AGC42" s="84"/>
      <c r="AGD42" s="84"/>
      <c r="AGE42" s="84"/>
      <c r="AGF42" s="84"/>
      <c r="AGG42" s="84"/>
      <c r="AGH42" s="84"/>
      <c r="AGI42" s="84"/>
      <c r="AGJ42" s="84"/>
      <c r="AGK42" s="84"/>
      <c r="AGL42" s="84"/>
      <c r="AGM42" s="84"/>
      <c r="AGN42" s="84"/>
      <c r="AGO42" s="84"/>
      <c r="AGP42" s="84"/>
      <c r="AGQ42" s="84"/>
      <c r="AGR42" s="84"/>
      <c r="AGS42" s="84"/>
      <c r="AGT42" s="84"/>
      <c r="AGU42" s="84"/>
      <c r="AGV42" s="84"/>
      <c r="AGW42" s="84"/>
      <c r="AGX42" s="84"/>
      <c r="AGY42" s="84"/>
      <c r="AGZ42" s="84"/>
      <c r="AHA42" s="84"/>
      <c r="AHB42" s="84"/>
      <c r="AHC42" s="84"/>
      <c r="AHD42" s="84"/>
      <c r="AHE42" s="84"/>
      <c r="AHF42" s="84"/>
      <c r="AHG42" s="84"/>
      <c r="AHH42" s="84"/>
      <c r="AHI42" s="84"/>
      <c r="AHJ42" s="84"/>
      <c r="AHK42" s="84"/>
      <c r="AHL42" s="84"/>
      <c r="AHM42" s="84"/>
      <c r="AHN42" s="84"/>
      <c r="AHO42" s="84"/>
      <c r="AHP42" s="84"/>
      <c r="AHQ42" s="84"/>
      <c r="AHR42" s="84"/>
      <c r="AHS42" s="84"/>
      <c r="AHT42" s="84"/>
      <c r="AHU42" s="84"/>
      <c r="AHV42" s="84"/>
      <c r="AHW42" s="84"/>
      <c r="AHX42" s="84"/>
      <c r="AHY42" s="84"/>
      <c r="AHZ42" s="84"/>
      <c r="AIA42" s="84"/>
      <c r="AIB42" s="84"/>
      <c r="AIC42" s="84"/>
      <c r="AID42" s="84"/>
      <c r="AIE42" s="84"/>
      <c r="AIF42" s="84"/>
      <c r="AIG42" s="84"/>
      <c r="AIH42" s="84"/>
      <c r="AII42" s="84"/>
      <c r="AIJ42" s="84"/>
      <c r="AIK42" s="84"/>
      <c r="AIL42" s="84"/>
      <c r="AIM42" s="84"/>
      <c r="AIN42" s="84"/>
      <c r="AIO42" s="84"/>
      <c r="AIP42" s="84"/>
      <c r="AIQ42" s="84"/>
      <c r="AIR42" s="84"/>
      <c r="AIS42" s="84"/>
      <c r="AIT42" s="84"/>
      <c r="AIU42" s="84"/>
      <c r="AIV42" s="84"/>
      <c r="AIW42" s="84"/>
      <c r="AIX42" s="84"/>
      <c r="AIY42" s="84"/>
      <c r="AIZ42" s="84"/>
      <c r="AJA42" s="84"/>
      <c r="AJB42" s="84"/>
      <c r="AJC42" s="84"/>
      <c r="AJD42" s="84"/>
      <c r="AJE42" s="84"/>
      <c r="AJF42" s="84"/>
      <c r="AJG42" s="84"/>
      <c r="AJH42" s="84"/>
      <c r="AJI42" s="84"/>
      <c r="AJJ42" s="84"/>
      <c r="AJK42" s="84"/>
      <c r="AJL42" s="84"/>
      <c r="AJM42" s="84"/>
      <c r="AJN42" s="84"/>
      <c r="AJO42" s="84"/>
      <c r="AJP42" s="84"/>
      <c r="AJQ42" s="84"/>
      <c r="AJR42" s="84"/>
      <c r="AJS42" s="84"/>
      <c r="AJT42" s="84"/>
      <c r="AJU42" s="84"/>
      <c r="AJV42" s="84"/>
      <c r="AJW42" s="84"/>
      <c r="AJX42" s="84"/>
      <c r="AJY42" s="84"/>
      <c r="AJZ42" s="84"/>
      <c r="AKA42" s="84"/>
      <c r="AKB42" s="84"/>
      <c r="AKC42" s="84"/>
      <c r="AKD42" s="84"/>
      <c r="AKE42" s="84"/>
      <c r="AKF42" s="84"/>
      <c r="AKG42" s="84"/>
      <c r="AKH42" s="84"/>
      <c r="AKI42" s="84"/>
      <c r="AKJ42" s="84"/>
      <c r="AKK42" s="84"/>
      <c r="AKL42" s="84"/>
      <c r="AKM42" s="84"/>
      <c r="AKN42" s="84"/>
      <c r="AKO42" s="84"/>
      <c r="AKP42" s="84"/>
      <c r="AKQ42" s="84"/>
      <c r="AKR42" s="84"/>
      <c r="AKS42" s="84"/>
      <c r="AKT42" s="84"/>
      <c r="AKU42" s="84"/>
      <c r="AKV42" s="84"/>
      <c r="AKW42" s="84"/>
      <c r="AKX42" s="84"/>
      <c r="AKY42" s="84"/>
      <c r="AKZ42" s="84"/>
      <c r="ALA42" s="84"/>
      <c r="ALB42" s="84"/>
      <c r="ALC42" s="84"/>
      <c r="ALD42" s="84"/>
      <c r="ALE42" s="84"/>
      <c r="ALF42" s="84"/>
      <c r="ALG42" s="84"/>
      <c r="ALH42" s="84"/>
      <c r="ALI42" s="84"/>
      <c r="ALJ42" s="84"/>
      <c r="ALK42" s="84"/>
      <c r="ALL42" s="84"/>
      <c r="ALM42" s="84"/>
      <c r="ALN42" s="84"/>
      <c r="ALO42" s="84"/>
      <c r="ALP42" s="84"/>
      <c r="ALQ42" s="84"/>
      <c r="ALR42" s="84"/>
      <c r="ALS42" s="84"/>
      <c r="ALT42" s="84"/>
      <c r="ALU42" s="84"/>
      <c r="ALV42" s="84"/>
      <c r="ALW42" s="84"/>
      <c r="ALX42" s="84"/>
      <c r="ALY42" s="84"/>
      <c r="ALZ42" s="84"/>
      <c r="AMA42" s="84"/>
      <c r="AMB42" s="84"/>
      <c r="AMC42" s="84"/>
      <c r="AMD42" s="84"/>
      <c r="AME42" s="84"/>
      <c r="AMF42" s="84"/>
      <c r="AMG42" s="84"/>
      <c r="AMH42" s="84"/>
      <c r="AMI42" s="84"/>
      <c r="AMJ42" s="84"/>
      <c r="AMK42" s="84"/>
    </row>
    <row r="43" spans="1:1025" s="86" customFormat="1" ht="9" x14ac:dyDescent="0.15">
      <c r="A43" s="221" t="s">
        <v>503</v>
      </c>
      <c r="B43" s="221"/>
      <c r="C43" s="84"/>
      <c r="D43" s="85"/>
      <c r="E43" s="85"/>
      <c r="F43" s="85"/>
      <c r="G43" s="85"/>
      <c r="H43" s="85"/>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c r="EN43" s="84"/>
      <c r="EO43" s="84"/>
      <c r="EP43" s="84"/>
      <c r="EQ43" s="84"/>
      <c r="ER43" s="84"/>
      <c r="ES43" s="84"/>
      <c r="ET43" s="84"/>
      <c r="EU43" s="84"/>
      <c r="EV43" s="84"/>
      <c r="EW43" s="84"/>
      <c r="EX43" s="84"/>
      <c r="EY43" s="84"/>
      <c r="EZ43" s="84"/>
      <c r="FA43" s="84"/>
      <c r="FB43" s="84"/>
      <c r="FC43" s="84"/>
      <c r="FD43" s="84"/>
      <c r="FE43" s="84"/>
      <c r="FF43" s="84"/>
      <c r="FG43" s="84"/>
      <c r="FH43" s="84"/>
      <c r="FI43" s="84"/>
      <c r="FJ43" s="84"/>
      <c r="FK43" s="84"/>
      <c r="FL43" s="84"/>
      <c r="FM43" s="84"/>
      <c r="FN43" s="84"/>
      <c r="FO43" s="84"/>
      <c r="FP43" s="84"/>
      <c r="FQ43" s="84"/>
      <c r="FR43" s="84"/>
      <c r="FS43" s="84"/>
      <c r="FT43" s="84"/>
      <c r="FU43" s="84"/>
      <c r="FV43" s="84"/>
      <c r="FW43" s="84"/>
      <c r="FX43" s="84"/>
      <c r="FY43" s="84"/>
      <c r="FZ43" s="84"/>
      <c r="GA43" s="84"/>
      <c r="GB43" s="84"/>
      <c r="GC43" s="84"/>
      <c r="GD43" s="84"/>
      <c r="GE43" s="84"/>
      <c r="GF43" s="84"/>
      <c r="GG43" s="84"/>
      <c r="GH43" s="84"/>
      <c r="GI43" s="84"/>
      <c r="GJ43" s="84"/>
      <c r="GK43" s="84"/>
      <c r="GL43" s="84"/>
      <c r="GM43" s="84"/>
      <c r="GN43" s="84"/>
      <c r="GO43" s="84"/>
      <c r="GP43" s="84"/>
      <c r="GQ43" s="84"/>
      <c r="GR43" s="84"/>
      <c r="GS43" s="84"/>
      <c r="GT43" s="84"/>
      <c r="GU43" s="84"/>
      <c r="GV43" s="84"/>
      <c r="GW43" s="84"/>
      <c r="GX43" s="84"/>
      <c r="GY43" s="84"/>
      <c r="GZ43" s="84"/>
      <c r="HA43" s="84"/>
      <c r="HB43" s="84"/>
      <c r="HC43" s="84"/>
      <c r="HD43" s="84"/>
      <c r="HE43" s="84"/>
      <c r="HF43" s="84"/>
      <c r="HG43" s="84"/>
      <c r="HH43" s="84"/>
      <c r="HI43" s="84"/>
      <c r="HJ43" s="84"/>
      <c r="HK43" s="84"/>
      <c r="HL43" s="84"/>
      <c r="HM43" s="84"/>
      <c r="HN43" s="84"/>
      <c r="HO43" s="84"/>
      <c r="HP43" s="84"/>
      <c r="HQ43" s="84"/>
      <c r="HR43" s="84"/>
      <c r="HS43" s="84"/>
      <c r="HT43" s="84"/>
      <c r="HU43" s="84"/>
      <c r="HV43" s="84"/>
      <c r="HW43" s="84"/>
      <c r="HX43" s="84"/>
      <c r="HY43" s="84"/>
      <c r="HZ43" s="84"/>
      <c r="IA43" s="84"/>
      <c r="IB43" s="84"/>
      <c r="IC43" s="84"/>
      <c r="ID43" s="84"/>
      <c r="IE43" s="84"/>
      <c r="IF43" s="84"/>
      <c r="IG43" s="84"/>
      <c r="IH43" s="84"/>
      <c r="II43" s="84"/>
      <c r="IJ43" s="84"/>
      <c r="IK43" s="84"/>
      <c r="IL43" s="84"/>
      <c r="IM43" s="84"/>
      <c r="IN43" s="84"/>
      <c r="IO43" s="84"/>
      <c r="IP43" s="84"/>
      <c r="IQ43" s="84"/>
      <c r="IR43" s="84"/>
      <c r="IS43" s="84"/>
      <c r="IT43" s="84"/>
      <c r="IU43" s="84"/>
      <c r="IV43" s="84"/>
      <c r="IW43" s="84"/>
      <c r="IX43" s="84"/>
      <c r="IY43" s="84"/>
      <c r="IZ43" s="84"/>
      <c r="JA43" s="84"/>
      <c r="JB43" s="84"/>
      <c r="JC43" s="84"/>
      <c r="JD43" s="84"/>
      <c r="JE43" s="84"/>
      <c r="JF43" s="84"/>
      <c r="JG43" s="84"/>
      <c r="JH43" s="84"/>
      <c r="JI43" s="84"/>
      <c r="JJ43" s="84"/>
      <c r="JK43" s="84"/>
      <c r="JL43" s="84"/>
      <c r="JM43" s="84"/>
      <c r="JN43" s="84"/>
      <c r="JO43" s="84"/>
      <c r="JP43" s="84"/>
      <c r="JQ43" s="84"/>
      <c r="JR43" s="84"/>
      <c r="JS43" s="84"/>
      <c r="JT43" s="84"/>
      <c r="JU43" s="84"/>
      <c r="JV43" s="84"/>
      <c r="JW43" s="84"/>
      <c r="JX43" s="84"/>
      <c r="JY43" s="84"/>
      <c r="JZ43" s="84"/>
      <c r="KA43" s="84"/>
      <c r="KB43" s="84"/>
      <c r="KC43" s="84"/>
      <c r="KD43" s="84"/>
      <c r="KE43" s="84"/>
      <c r="KF43" s="84"/>
      <c r="KG43" s="84"/>
      <c r="KH43" s="84"/>
      <c r="KI43" s="84"/>
      <c r="KJ43" s="84"/>
      <c r="KK43" s="84"/>
      <c r="KL43" s="84"/>
      <c r="KM43" s="84"/>
      <c r="KN43" s="84"/>
      <c r="KO43" s="84"/>
      <c r="KP43" s="84"/>
      <c r="KQ43" s="84"/>
      <c r="KR43" s="84"/>
      <c r="KS43" s="84"/>
      <c r="KT43" s="84"/>
      <c r="KU43" s="84"/>
      <c r="KV43" s="84"/>
      <c r="KW43" s="84"/>
      <c r="KX43" s="84"/>
      <c r="KY43" s="84"/>
      <c r="KZ43" s="84"/>
      <c r="LA43" s="84"/>
      <c r="LB43" s="84"/>
      <c r="LC43" s="84"/>
      <c r="LD43" s="84"/>
      <c r="LE43" s="84"/>
      <c r="LF43" s="84"/>
      <c r="LG43" s="84"/>
      <c r="LH43" s="84"/>
      <c r="LI43" s="84"/>
      <c r="LJ43" s="84"/>
      <c r="LK43" s="84"/>
      <c r="LL43" s="84"/>
      <c r="LM43" s="84"/>
      <c r="LN43" s="84"/>
      <c r="LO43" s="84"/>
      <c r="LP43" s="84"/>
      <c r="LQ43" s="84"/>
      <c r="LR43" s="84"/>
      <c r="LS43" s="84"/>
      <c r="LT43" s="84"/>
      <c r="LU43" s="84"/>
      <c r="LV43" s="84"/>
      <c r="LW43" s="84"/>
      <c r="LX43" s="84"/>
      <c r="LY43" s="84"/>
      <c r="LZ43" s="84"/>
      <c r="MA43" s="84"/>
      <c r="MB43" s="84"/>
      <c r="MC43" s="84"/>
      <c r="MD43" s="84"/>
      <c r="ME43" s="84"/>
      <c r="MF43" s="84"/>
      <c r="MG43" s="84"/>
      <c r="MH43" s="84"/>
      <c r="MI43" s="84"/>
      <c r="MJ43" s="84"/>
      <c r="MK43" s="84"/>
      <c r="ML43" s="84"/>
      <c r="MM43" s="84"/>
      <c r="MN43" s="84"/>
      <c r="MO43" s="84"/>
      <c r="MP43" s="84"/>
      <c r="MQ43" s="84"/>
      <c r="MR43" s="84"/>
      <c r="MS43" s="84"/>
      <c r="MT43" s="84"/>
      <c r="MU43" s="84"/>
      <c r="MV43" s="84"/>
      <c r="MW43" s="84"/>
      <c r="MX43" s="84"/>
      <c r="MY43" s="84"/>
      <c r="MZ43" s="84"/>
      <c r="NA43" s="84"/>
      <c r="NB43" s="84"/>
      <c r="NC43" s="84"/>
      <c r="ND43" s="84"/>
      <c r="NE43" s="84"/>
      <c r="NF43" s="84"/>
      <c r="NG43" s="84"/>
      <c r="NH43" s="84"/>
      <c r="NI43" s="84"/>
      <c r="NJ43" s="84"/>
      <c r="NK43" s="84"/>
      <c r="NL43" s="84"/>
      <c r="NM43" s="84"/>
      <c r="NN43" s="84"/>
      <c r="NO43" s="84"/>
      <c r="NP43" s="84"/>
      <c r="NQ43" s="84"/>
      <c r="NR43" s="84"/>
      <c r="NS43" s="84"/>
      <c r="NT43" s="84"/>
      <c r="NU43" s="84"/>
      <c r="NV43" s="84"/>
      <c r="NW43" s="84"/>
      <c r="NX43" s="84"/>
      <c r="NY43" s="84"/>
      <c r="NZ43" s="84"/>
      <c r="OA43" s="84"/>
      <c r="OB43" s="84"/>
      <c r="OC43" s="84"/>
      <c r="OD43" s="84"/>
      <c r="OE43" s="84"/>
      <c r="OF43" s="84"/>
      <c r="OG43" s="84"/>
      <c r="OH43" s="84"/>
      <c r="OI43" s="84"/>
      <c r="OJ43" s="84"/>
      <c r="OK43" s="84"/>
      <c r="OL43" s="84"/>
      <c r="OM43" s="84"/>
      <c r="ON43" s="84"/>
      <c r="OO43" s="84"/>
      <c r="OP43" s="84"/>
      <c r="OQ43" s="84"/>
      <c r="OR43" s="84"/>
      <c r="OS43" s="84"/>
      <c r="OT43" s="84"/>
      <c r="OU43" s="84"/>
      <c r="OV43" s="84"/>
      <c r="OW43" s="84"/>
      <c r="OX43" s="84"/>
      <c r="OY43" s="84"/>
      <c r="OZ43" s="84"/>
      <c r="PA43" s="84"/>
      <c r="PB43" s="84"/>
      <c r="PC43" s="84"/>
      <c r="PD43" s="84"/>
      <c r="PE43" s="84"/>
      <c r="PF43" s="84"/>
      <c r="PG43" s="84"/>
      <c r="PH43" s="84"/>
      <c r="PI43" s="84"/>
      <c r="PJ43" s="84"/>
      <c r="PK43" s="84"/>
      <c r="PL43" s="84"/>
      <c r="PM43" s="84"/>
      <c r="PN43" s="84"/>
      <c r="PO43" s="84"/>
      <c r="PP43" s="84"/>
      <c r="PQ43" s="84"/>
      <c r="PR43" s="84"/>
      <c r="PS43" s="84"/>
      <c r="PT43" s="84"/>
      <c r="PU43" s="84"/>
      <c r="PV43" s="84"/>
      <c r="PW43" s="84"/>
      <c r="PX43" s="84"/>
      <c r="PY43" s="84"/>
      <c r="PZ43" s="84"/>
      <c r="QA43" s="84"/>
      <c r="QB43" s="84"/>
      <c r="QC43" s="84"/>
      <c r="QD43" s="84"/>
      <c r="QE43" s="84"/>
      <c r="QF43" s="84"/>
      <c r="QG43" s="84"/>
      <c r="QH43" s="84"/>
      <c r="QI43" s="84"/>
      <c r="QJ43" s="84"/>
      <c r="QK43" s="84"/>
      <c r="QL43" s="84"/>
      <c r="QM43" s="84"/>
      <c r="QN43" s="84"/>
      <c r="QO43" s="84"/>
      <c r="QP43" s="84"/>
      <c r="QQ43" s="84"/>
      <c r="QR43" s="84"/>
      <c r="QS43" s="84"/>
      <c r="QT43" s="84"/>
      <c r="QU43" s="84"/>
      <c r="QV43" s="84"/>
      <c r="QW43" s="84"/>
      <c r="QX43" s="84"/>
      <c r="QY43" s="84"/>
      <c r="QZ43" s="84"/>
      <c r="RA43" s="84"/>
      <c r="RB43" s="84"/>
      <c r="RC43" s="84"/>
      <c r="RD43" s="84"/>
      <c r="RE43" s="84"/>
      <c r="RF43" s="84"/>
      <c r="RG43" s="84"/>
      <c r="RH43" s="84"/>
      <c r="RI43" s="84"/>
      <c r="RJ43" s="84"/>
      <c r="RK43" s="84"/>
      <c r="RL43" s="84"/>
      <c r="RM43" s="84"/>
      <c r="RN43" s="84"/>
      <c r="RO43" s="84"/>
      <c r="RP43" s="84"/>
      <c r="RQ43" s="84"/>
      <c r="RR43" s="84"/>
      <c r="RS43" s="84"/>
      <c r="RT43" s="84"/>
      <c r="RU43" s="84"/>
      <c r="RV43" s="84"/>
      <c r="RW43" s="84"/>
      <c r="RX43" s="84"/>
      <c r="RY43" s="84"/>
      <c r="RZ43" s="84"/>
      <c r="SA43" s="84"/>
      <c r="SB43" s="84"/>
      <c r="SC43" s="84"/>
      <c r="SD43" s="84"/>
      <c r="SE43" s="84"/>
      <c r="SF43" s="84"/>
      <c r="SG43" s="84"/>
      <c r="SH43" s="84"/>
      <c r="SI43" s="84"/>
      <c r="SJ43" s="84"/>
      <c r="SK43" s="84"/>
      <c r="SL43" s="84"/>
      <c r="SM43" s="84"/>
      <c r="SN43" s="84"/>
      <c r="SO43" s="84"/>
      <c r="SP43" s="84"/>
      <c r="SQ43" s="84"/>
      <c r="SR43" s="84"/>
      <c r="SS43" s="84"/>
      <c r="ST43" s="84"/>
      <c r="SU43" s="84"/>
      <c r="SV43" s="84"/>
      <c r="SW43" s="84"/>
      <c r="SX43" s="84"/>
      <c r="SY43" s="84"/>
      <c r="SZ43" s="84"/>
      <c r="TA43" s="84"/>
      <c r="TB43" s="84"/>
      <c r="TC43" s="84"/>
      <c r="TD43" s="84"/>
      <c r="TE43" s="84"/>
      <c r="TF43" s="84"/>
      <c r="TG43" s="84"/>
      <c r="TH43" s="84"/>
      <c r="TI43" s="84"/>
      <c r="TJ43" s="84"/>
      <c r="TK43" s="84"/>
      <c r="TL43" s="84"/>
      <c r="TM43" s="84"/>
      <c r="TN43" s="84"/>
      <c r="TO43" s="84"/>
      <c r="TP43" s="84"/>
      <c r="TQ43" s="84"/>
      <c r="TR43" s="84"/>
      <c r="TS43" s="84"/>
      <c r="TT43" s="84"/>
      <c r="TU43" s="84"/>
      <c r="TV43" s="84"/>
      <c r="TW43" s="84"/>
      <c r="TX43" s="84"/>
      <c r="TY43" s="84"/>
      <c r="TZ43" s="84"/>
      <c r="UA43" s="84"/>
      <c r="UB43" s="84"/>
      <c r="UC43" s="84"/>
      <c r="UD43" s="84"/>
      <c r="UE43" s="84"/>
      <c r="UF43" s="84"/>
      <c r="UG43" s="84"/>
      <c r="UH43" s="84"/>
      <c r="UI43" s="84"/>
      <c r="UJ43" s="84"/>
      <c r="UK43" s="84"/>
      <c r="UL43" s="84"/>
      <c r="UM43" s="84"/>
      <c r="UN43" s="84"/>
      <c r="UO43" s="84"/>
      <c r="UP43" s="84"/>
      <c r="UQ43" s="84"/>
      <c r="UR43" s="84"/>
      <c r="US43" s="84"/>
      <c r="UT43" s="84"/>
      <c r="UU43" s="84"/>
      <c r="UV43" s="84"/>
      <c r="UW43" s="84"/>
      <c r="UX43" s="84"/>
      <c r="UY43" s="84"/>
      <c r="UZ43" s="84"/>
      <c r="VA43" s="84"/>
      <c r="VB43" s="84"/>
      <c r="VC43" s="84"/>
      <c r="VD43" s="84"/>
      <c r="VE43" s="84"/>
      <c r="VF43" s="84"/>
      <c r="VG43" s="84"/>
      <c r="VH43" s="84"/>
      <c r="VI43" s="84"/>
      <c r="VJ43" s="84"/>
      <c r="VK43" s="84"/>
      <c r="VL43" s="84"/>
      <c r="VM43" s="84"/>
      <c r="VN43" s="84"/>
      <c r="VO43" s="84"/>
      <c r="VP43" s="84"/>
      <c r="VQ43" s="84"/>
      <c r="VR43" s="84"/>
      <c r="VS43" s="84"/>
      <c r="VT43" s="84"/>
      <c r="VU43" s="84"/>
      <c r="VV43" s="84"/>
      <c r="VW43" s="84"/>
      <c r="VX43" s="84"/>
      <c r="VY43" s="84"/>
      <c r="VZ43" s="84"/>
      <c r="WA43" s="84"/>
      <c r="WB43" s="84"/>
      <c r="WC43" s="84"/>
      <c r="WD43" s="84"/>
      <c r="WE43" s="84"/>
      <c r="WF43" s="84"/>
      <c r="WG43" s="84"/>
      <c r="WH43" s="84"/>
      <c r="WI43" s="84"/>
      <c r="WJ43" s="84"/>
      <c r="WK43" s="84"/>
      <c r="WL43" s="84"/>
      <c r="WM43" s="84"/>
      <c r="WN43" s="84"/>
      <c r="WO43" s="84"/>
      <c r="WP43" s="84"/>
      <c r="WQ43" s="84"/>
      <c r="WR43" s="84"/>
      <c r="WS43" s="84"/>
      <c r="WT43" s="84"/>
      <c r="WU43" s="84"/>
      <c r="WV43" s="84"/>
      <c r="WW43" s="84"/>
      <c r="WX43" s="84"/>
      <c r="WY43" s="84"/>
      <c r="WZ43" s="84"/>
      <c r="XA43" s="84"/>
      <c r="XB43" s="84"/>
      <c r="XC43" s="84"/>
      <c r="XD43" s="84"/>
      <c r="XE43" s="84"/>
      <c r="XF43" s="84"/>
      <c r="XG43" s="84"/>
      <c r="XH43" s="84"/>
      <c r="XI43" s="84"/>
      <c r="XJ43" s="84"/>
      <c r="XK43" s="84"/>
      <c r="XL43" s="84"/>
      <c r="XM43" s="84"/>
      <c r="XN43" s="84"/>
      <c r="XO43" s="84"/>
      <c r="XP43" s="84"/>
      <c r="XQ43" s="84"/>
      <c r="XR43" s="84"/>
      <c r="XS43" s="84"/>
      <c r="XT43" s="84"/>
      <c r="XU43" s="84"/>
      <c r="XV43" s="84"/>
      <c r="XW43" s="84"/>
      <c r="XX43" s="84"/>
      <c r="XY43" s="84"/>
      <c r="XZ43" s="84"/>
      <c r="YA43" s="84"/>
      <c r="YB43" s="84"/>
      <c r="YC43" s="84"/>
      <c r="YD43" s="84"/>
      <c r="YE43" s="84"/>
      <c r="YF43" s="84"/>
      <c r="YG43" s="84"/>
      <c r="YH43" s="84"/>
      <c r="YI43" s="84"/>
      <c r="YJ43" s="84"/>
      <c r="YK43" s="84"/>
      <c r="YL43" s="84"/>
      <c r="YM43" s="84"/>
      <c r="YN43" s="84"/>
      <c r="YO43" s="84"/>
      <c r="YP43" s="84"/>
      <c r="YQ43" s="84"/>
      <c r="YR43" s="84"/>
      <c r="YS43" s="84"/>
      <c r="YT43" s="84"/>
      <c r="YU43" s="84"/>
      <c r="YV43" s="84"/>
      <c r="YW43" s="84"/>
      <c r="YX43" s="84"/>
      <c r="YY43" s="84"/>
      <c r="YZ43" s="84"/>
      <c r="ZA43" s="84"/>
      <c r="ZB43" s="84"/>
      <c r="ZC43" s="84"/>
      <c r="ZD43" s="84"/>
      <c r="ZE43" s="84"/>
      <c r="ZF43" s="84"/>
      <c r="ZG43" s="84"/>
      <c r="ZH43" s="84"/>
      <c r="ZI43" s="84"/>
      <c r="ZJ43" s="84"/>
      <c r="ZK43" s="84"/>
      <c r="ZL43" s="84"/>
      <c r="ZM43" s="84"/>
      <c r="ZN43" s="84"/>
      <c r="ZO43" s="84"/>
      <c r="ZP43" s="84"/>
      <c r="ZQ43" s="84"/>
      <c r="ZR43" s="84"/>
      <c r="ZS43" s="84"/>
      <c r="ZT43" s="84"/>
      <c r="ZU43" s="84"/>
      <c r="ZV43" s="84"/>
      <c r="ZW43" s="84"/>
      <c r="ZX43" s="84"/>
      <c r="ZY43" s="84"/>
      <c r="ZZ43" s="84"/>
      <c r="AAA43" s="84"/>
      <c r="AAB43" s="84"/>
      <c r="AAC43" s="84"/>
      <c r="AAD43" s="84"/>
      <c r="AAE43" s="84"/>
      <c r="AAF43" s="84"/>
      <c r="AAG43" s="84"/>
      <c r="AAH43" s="84"/>
      <c r="AAI43" s="84"/>
      <c r="AAJ43" s="84"/>
      <c r="AAK43" s="84"/>
      <c r="AAL43" s="84"/>
      <c r="AAM43" s="84"/>
      <c r="AAN43" s="84"/>
      <c r="AAO43" s="84"/>
      <c r="AAP43" s="84"/>
      <c r="AAQ43" s="84"/>
      <c r="AAR43" s="84"/>
      <c r="AAS43" s="84"/>
      <c r="AAT43" s="84"/>
      <c r="AAU43" s="84"/>
      <c r="AAV43" s="84"/>
      <c r="AAW43" s="84"/>
      <c r="AAX43" s="84"/>
      <c r="AAY43" s="84"/>
      <c r="AAZ43" s="84"/>
      <c r="ABA43" s="84"/>
      <c r="ABB43" s="84"/>
      <c r="ABC43" s="84"/>
      <c r="ABD43" s="84"/>
      <c r="ABE43" s="84"/>
      <c r="ABF43" s="84"/>
      <c r="ABG43" s="84"/>
      <c r="ABH43" s="84"/>
      <c r="ABI43" s="84"/>
      <c r="ABJ43" s="84"/>
      <c r="ABK43" s="84"/>
      <c r="ABL43" s="84"/>
      <c r="ABM43" s="84"/>
      <c r="ABN43" s="84"/>
      <c r="ABO43" s="84"/>
      <c r="ABP43" s="84"/>
      <c r="ABQ43" s="84"/>
      <c r="ABR43" s="84"/>
      <c r="ABS43" s="84"/>
      <c r="ABT43" s="84"/>
      <c r="ABU43" s="84"/>
      <c r="ABV43" s="84"/>
      <c r="ABW43" s="84"/>
      <c r="ABX43" s="84"/>
      <c r="ABY43" s="84"/>
      <c r="ABZ43" s="84"/>
      <c r="ACA43" s="84"/>
      <c r="ACB43" s="84"/>
      <c r="ACC43" s="84"/>
      <c r="ACD43" s="84"/>
      <c r="ACE43" s="84"/>
      <c r="ACF43" s="84"/>
      <c r="ACG43" s="84"/>
      <c r="ACH43" s="84"/>
      <c r="ACI43" s="84"/>
      <c r="ACJ43" s="84"/>
      <c r="ACK43" s="84"/>
      <c r="ACL43" s="84"/>
      <c r="ACM43" s="84"/>
      <c r="ACN43" s="84"/>
      <c r="ACO43" s="84"/>
      <c r="ACP43" s="84"/>
      <c r="ACQ43" s="84"/>
      <c r="ACR43" s="84"/>
      <c r="ACS43" s="84"/>
      <c r="ACT43" s="84"/>
      <c r="ACU43" s="84"/>
      <c r="ACV43" s="84"/>
      <c r="ACW43" s="84"/>
      <c r="ACX43" s="84"/>
      <c r="ACY43" s="84"/>
      <c r="ACZ43" s="84"/>
      <c r="ADA43" s="84"/>
      <c r="ADB43" s="84"/>
      <c r="ADC43" s="84"/>
      <c r="ADD43" s="84"/>
      <c r="ADE43" s="84"/>
      <c r="ADF43" s="84"/>
      <c r="ADG43" s="84"/>
      <c r="ADH43" s="84"/>
      <c r="ADI43" s="84"/>
      <c r="ADJ43" s="84"/>
      <c r="ADK43" s="84"/>
      <c r="ADL43" s="84"/>
      <c r="ADM43" s="84"/>
      <c r="ADN43" s="84"/>
      <c r="ADO43" s="84"/>
      <c r="ADP43" s="84"/>
      <c r="ADQ43" s="84"/>
      <c r="ADR43" s="84"/>
      <c r="ADS43" s="84"/>
      <c r="ADT43" s="84"/>
      <c r="ADU43" s="84"/>
      <c r="ADV43" s="84"/>
      <c r="ADW43" s="84"/>
      <c r="ADX43" s="84"/>
      <c r="ADY43" s="84"/>
      <c r="ADZ43" s="84"/>
      <c r="AEA43" s="84"/>
      <c r="AEB43" s="84"/>
      <c r="AEC43" s="84"/>
      <c r="AED43" s="84"/>
      <c r="AEE43" s="84"/>
      <c r="AEF43" s="84"/>
      <c r="AEG43" s="84"/>
      <c r="AEH43" s="84"/>
      <c r="AEI43" s="84"/>
      <c r="AEJ43" s="84"/>
      <c r="AEK43" s="84"/>
      <c r="AEL43" s="84"/>
      <c r="AEM43" s="84"/>
      <c r="AEN43" s="84"/>
      <c r="AEO43" s="84"/>
      <c r="AEP43" s="84"/>
      <c r="AEQ43" s="84"/>
      <c r="AER43" s="84"/>
      <c r="AES43" s="84"/>
      <c r="AET43" s="84"/>
      <c r="AEU43" s="84"/>
      <c r="AEV43" s="84"/>
      <c r="AEW43" s="84"/>
      <c r="AEX43" s="84"/>
      <c r="AEY43" s="84"/>
      <c r="AEZ43" s="84"/>
      <c r="AFA43" s="84"/>
      <c r="AFB43" s="84"/>
      <c r="AFC43" s="84"/>
      <c r="AFD43" s="84"/>
      <c r="AFE43" s="84"/>
      <c r="AFF43" s="84"/>
      <c r="AFG43" s="84"/>
      <c r="AFH43" s="84"/>
      <c r="AFI43" s="84"/>
      <c r="AFJ43" s="84"/>
      <c r="AFK43" s="84"/>
      <c r="AFL43" s="84"/>
      <c r="AFM43" s="84"/>
      <c r="AFN43" s="84"/>
      <c r="AFO43" s="84"/>
      <c r="AFP43" s="84"/>
      <c r="AFQ43" s="84"/>
      <c r="AFR43" s="84"/>
      <c r="AFS43" s="84"/>
      <c r="AFT43" s="84"/>
      <c r="AFU43" s="84"/>
      <c r="AFV43" s="84"/>
      <c r="AFW43" s="84"/>
      <c r="AFX43" s="84"/>
      <c r="AFY43" s="84"/>
      <c r="AFZ43" s="84"/>
      <c r="AGA43" s="84"/>
      <c r="AGB43" s="84"/>
      <c r="AGC43" s="84"/>
      <c r="AGD43" s="84"/>
      <c r="AGE43" s="84"/>
      <c r="AGF43" s="84"/>
      <c r="AGG43" s="84"/>
      <c r="AGH43" s="84"/>
      <c r="AGI43" s="84"/>
      <c r="AGJ43" s="84"/>
      <c r="AGK43" s="84"/>
      <c r="AGL43" s="84"/>
      <c r="AGM43" s="84"/>
      <c r="AGN43" s="84"/>
      <c r="AGO43" s="84"/>
      <c r="AGP43" s="84"/>
      <c r="AGQ43" s="84"/>
      <c r="AGR43" s="84"/>
      <c r="AGS43" s="84"/>
      <c r="AGT43" s="84"/>
      <c r="AGU43" s="84"/>
      <c r="AGV43" s="84"/>
      <c r="AGW43" s="84"/>
      <c r="AGX43" s="84"/>
      <c r="AGY43" s="84"/>
      <c r="AGZ43" s="84"/>
      <c r="AHA43" s="84"/>
      <c r="AHB43" s="84"/>
      <c r="AHC43" s="84"/>
      <c r="AHD43" s="84"/>
      <c r="AHE43" s="84"/>
      <c r="AHF43" s="84"/>
      <c r="AHG43" s="84"/>
      <c r="AHH43" s="84"/>
      <c r="AHI43" s="84"/>
      <c r="AHJ43" s="84"/>
      <c r="AHK43" s="84"/>
      <c r="AHL43" s="84"/>
      <c r="AHM43" s="84"/>
      <c r="AHN43" s="84"/>
      <c r="AHO43" s="84"/>
      <c r="AHP43" s="84"/>
      <c r="AHQ43" s="84"/>
      <c r="AHR43" s="84"/>
      <c r="AHS43" s="84"/>
      <c r="AHT43" s="84"/>
      <c r="AHU43" s="84"/>
      <c r="AHV43" s="84"/>
      <c r="AHW43" s="84"/>
      <c r="AHX43" s="84"/>
      <c r="AHY43" s="84"/>
      <c r="AHZ43" s="84"/>
      <c r="AIA43" s="84"/>
      <c r="AIB43" s="84"/>
      <c r="AIC43" s="84"/>
      <c r="AID43" s="84"/>
      <c r="AIE43" s="84"/>
      <c r="AIF43" s="84"/>
      <c r="AIG43" s="84"/>
      <c r="AIH43" s="84"/>
      <c r="AII43" s="84"/>
      <c r="AIJ43" s="84"/>
      <c r="AIK43" s="84"/>
      <c r="AIL43" s="84"/>
      <c r="AIM43" s="84"/>
      <c r="AIN43" s="84"/>
      <c r="AIO43" s="84"/>
      <c r="AIP43" s="84"/>
      <c r="AIQ43" s="84"/>
      <c r="AIR43" s="84"/>
      <c r="AIS43" s="84"/>
      <c r="AIT43" s="84"/>
      <c r="AIU43" s="84"/>
      <c r="AIV43" s="84"/>
      <c r="AIW43" s="84"/>
      <c r="AIX43" s="84"/>
      <c r="AIY43" s="84"/>
      <c r="AIZ43" s="84"/>
      <c r="AJA43" s="84"/>
      <c r="AJB43" s="84"/>
      <c r="AJC43" s="84"/>
      <c r="AJD43" s="84"/>
      <c r="AJE43" s="84"/>
      <c r="AJF43" s="84"/>
      <c r="AJG43" s="84"/>
      <c r="AJH43" s="84"/>
      <c r="AJI43" s="84"/>
      <c r="AJJ43" s="84"/>
      <c r="AJK43" s="84"/>
      <c r="AJL43" s="84"/>
      <c r="AJM43" s="84"/>
      <c r="AJN43" s="84"/>
      <c r="AJO43" s="84"/>
      <c r="AJP43" s="84"/>
      <c r="AJQ43" s="84"/>
      <c r="AJR43" s="84"/>
      <c r="AJS43" s="84"/>
      <c r="AJT43" s="84"/>
      <c r="AJU43" s="84"/>
      <c r="AJV43" s="84"/>
      <c r="AJW43" s="84"/>
      <c r="AJX43" s="84"/>
      <c r="AJY43" s="84"/>
      <c r="AJZ43" s="84"/>
      <c r="AKA43" s="84"/>
      <c r="AKB43" s="84"/>
      <c r="AKC43" s="84"/>
      <c r="AKD43" s="84"/>
      <c r="AKE43" s="84"/>
      <c r="AKF43" s="84"/>
      <c r="AKG43" s="84"/>
      <c r="AKH43" s="84"/>
      <c r="AKI43" s="84"/>
      <c r="AKJ43" s="84"/>
      <c r="AKK43" s="84"/>
      <c r="AKL43" s="84"/>
      <c r="AKM43" s="84"/>
      <c r="AKN43" s="84"/>
      <c r="AKO43" s="84"/>
      <c r="AKP43" s="84"/>
      <c r="AKQ43" s="84"/>
      <c r="AKR43" s="84"/>
      <c r="AKS43" s="84"/>
      <c r="AKT43" s="84"/>
      <c r="AKU43" s="84"/>
      <c r="AKV43" s="84"/>
      <c r="AKW43" s="84"/>
      <c r="AKX43" s="84"/>
      <c r="AKY43" s="84"/>
      <c r="AKZ43" s="84"/>
      <c r="ALA43" s="84"/>
      <c r="ALB43" s="84"/>
      <c r="ALC43" s="84"/>
      <c r="ALD43" s="84"/>
      <c r="ALE43" s="84"/>
      <c r="ALF43" s="84"/>
      <c r="ALG43" s="84"/>
      <c r="ALH43" s="84"/>
      <c r="ALI43" s="84"/>
      <c r="ALJ43" s="84"/>
      <c r="ALK43" s="84"/>
      <c r="ALL43" s="84"/>
      <c r="ALM43" s="84"/>
      <c r="ALN43" s="84"/>
      <c r="ALO43" s="84"/>
      <c r="ALP43" s="84"/>
      <c r="ALQ43" s="84"/>
      <c r="ALR43" s="84"/>
      <c r="ALS43" s="84"/>
      <c r="ALT43" s="84"/>
      <c r="ALU43" s="84"/>
      <c r="ALV43" s="84"/>
      <c r="ALW43" s="84"/>
      <c r="ALX43" s="84"/>
      <c r="ALY43" s="84"/>
      <c r="ALZ43" s="84"/>
      <c r="AMA43" s="84"/>
      <c r="AMB43" s="84"/>
      <c r="AMC43" s="84"/>
      <c r="AMD43" s="84"/>
      <c r="AME43" s="84"/>
      <c r="AMF43" s="84"/>
      <c r="AMG43" s="84"/>
      <c r="AMH43" s="84"/>
      <c r="AMI43" s="84"/>
      <c r="AMJ43" s="84"/>
      <c r="AMK43" s="84"/>
    </row>
    <row r="44" spans="1:1025" s="86" customFormat="1" ht="9" x14ac:dyDescent="0.15">
      <c r="A44" s="90" t="s">
        <v>504</v>
      </c>
      <c r="B44" s="89">
        <v>2.5</v>
      </c>
      <c r="C44" s="84"/>
      <c r="D44" s="91" t="s">
        <v>64</v>
      </c>
      <c r="E44" s="85"/>
      <c r="F44" s="85" t="s">
        <v>505</v>
      </c>
      <c r="G44" s="85"/>
      <c r="H44" s="85"/>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c r="EN44" s="84"/>
      <c r="EO44" s="84"/>
      <c r="EP44" s="84"/>
      <c r="EQ44" s="84"/>
      <c r="ER44" s="84"/>
      <c r="ES44" s="84"/>
      <c r="ET44" s="84"/>
      <c r="EU44" s="84"/>
      <c r="EV44" s="84"/>
      <c r="EW44" s="84"/>
      <c r="EX44" s="84"/>
      <c r="EY44" s="84"/>
      <c r="EZ44" s="84"/>
      <c r="FA44" s="84"/>
      <c r="FB44" s="84"/>
      <c r="FC44" s="84"/>
      <c r="FD44" s="84"/>
      <c r="FE44" s="84"/>
      <c r="FF44" s="84"/>
      <c r="FG44" s="84"/>
      <c r="FH44" s="84"/>
      <c r="FI44" s="84"/>
      <c r="FJ44" s="84"/>
      <c r="FK44" s="84"/>
      <c r="FL44" s="84"/>
      <c r="FM44" s="84"/>
      <c r="FN44" s="84"/>
      <c r="FO44" s="84"/>
      <c r="FP44" s="84"/>
      <c r="FQ44" s="84"/>
      <c r="FR44" s="84"/>
      <c r="FS44" s="84"/>
      <c r="FT44" s="84"/>
      <c r="FU44" s="84"/>
      <c r="FV44" s="84"/>
      <c r="FW44" s="84"/>
      <c r="FX44" s="84"/>
      <c r="FY44" s="84"/>
      <c r="FZ44" s="84"/>
      <c r="GA44" s="84"/>
      <c r="GB44" s="84"/>
      <c r="GC44" s="84"/>
      <c r="GD44" s="84"/>
      <c r="GE44" s="84"/>
      <c r="GF44" s="84"/>
      <c r="GG44" s="84"/>
      <c r="GH44" s="84"/>
      <c r="GI44" s="84"/>
      <c r="GJ44" s="84"/>
      <c r="GK44" s="84"/>
      <c r="GL44" s="84"/>
      <c r="GM44" s="84"/>
      <c r="GN44" s="84"/>
      <c r="GO44" s="84"/>
      <c r="GP44" s="84"/>
      <c r="GQ44" s="84"/>
      <c r="GR44" s="84"/>
      <c r="GS44" s="84"/>
      <c r="GT44" s="84"/>
      <c r="GU44" s="84"/>
      <c r="GV44" s="84"/>
      <c r="GW44" s="84"/>
      <c r="GX44" s="84"/>
      <c r="GY44" s="84"/>
      <c r="GZ44" s="84"/>
      <c r="HA44" s="84"/>
      <c r="HB44" s="84"/>
      <c r="HC44" s="84"/>
      <c r="HD44" s="84"/>
      <c r="HE44" s="84"/>
      <c r="HF44" s="84"/>
      <c r="HG44" s="84"/>
      <c r="HH44" s="84"/>
      <c r="HI44" s="84"/>
      <c r="HJ44" s="84"/>
      <c r="HK44" s="84"/>
      <c r="HL44" s="84"/>
      <c r="HM44" s="84"/>
      <c r="HN44" s="84"/>
      <c r="HO44" s="84"/>
      <c r="HP44" s="84"/>
      <c r="HQ44" s="84"/>
      <c r="HR44" s="84"/>
      <c r="HS44" s="84"/>
      <c r="HT44" s="84"/>
      <c r="HU44" s="84"/>
      <c r="HV44" s="84"/>
      <c r="HW44" s="84"/>
      <c r="HX44" s="84"/>
      <c r="HY44" s="84"/>
      <c r="HZ44" s="84"/>
      <c r="IA44" s="84"/>
      <c r="IB44" s="84"/>
      <c r="IC44" s="84"/>
      <c r="ID44" s="84"/>
      <c r="IE44" s="84"/>
      <c r="IF44" s="84"/>
      <c r="IG44" s="84"/>
      <c r="IH44" s="84"/>
      <c r="II44" s="84"/>
      <c r="IJ44" s="84"/>
      <c r="IK44" s="84"/>
      <c r="IL44" s="84"/>
      <c r="IM44" s="84"/>
      <c r="IN44" s="84"/>
      <c r="IO44" s="84"/>
      <c r="IP44" s="84"/>
      <c r="IQ44" s="84"/>
      <c r="IR44" s="84"/>
      <c r="IS44" s="84"/>
      <c r="IT44" s="84"/>
      <c r="IU44" s="84"/>
      <c r="IV44" s="84"/>
      <c r="IW44" s="84"/>
      <c r="IX44" s="84"/>
      <c r="IY44" s="84"/>
      <c r="IZ44" s="84"/>
      <c r="JA44" s="84"/>
      <c r="JB44" s="84"/>
      <c r="JC44" s="84"/>
      <c r="JD44" s="84"/>
      <c r="JE44" s="84"/>
      <c r="JF44" s="84"/>
      <c r="JG44" s="84"/>
      <c r="JH44" s="84"/>
      <c r="JI44" s="84"/>
      <c r="JJ44" s="84"/>
      <c r="JK44" s="84"/>
      <c r="JL44" s="84"/>
      <c r="JM44" s="84"/>
      <c r="JN44" s="84"/>
      <c r="JO44" s="84"/>
      <c r="JP44" s="84"/>
      <c r="JQ44" s="84"/>
      <c r="JR44" s="84"/>
      <c r="JS44" s="84"/>
      <c r="JT44" s="84"/>
      <c r="JU44" s="84"/>
      <c r="JV44" s="84"/>
      <c r="JW44" s="84"/>
      <c r="JX44" s="84"/>
      <c r="JY44" s="84"/>
      <c r="JZ44" s="84"/>
      <c r="KA44" s="84"/>
      <c r="KB44" s="84"/>
      <c r="KC44" s="84"/>
      <c r="KD44" s="84"/>
      <c r="KE44" s="84"/>
      <c r="KF44" s="84"/>
      <c r="KG44" s="84"/>
      <c r="KH44" s="84"/>
      <c r="KI44" s="84"/>
      <c r="KJ44" s="84"/>
      <c r="KK44" s="84"/>
      <c r="KL44" s="84"/>
      <c r="KM44" s="84"/>
      <c r="KN44" s="84"/>
      <c r="KO44" s="84"/>
      <c r="KP44" s="84"/>
      <c r="KQ44" s="84"/>
      <c r="KR44" s="84"/>
      <c r="KS44" s="84"/>
      <c r="KT44" s="84"/>
      <c r="KU44" s="84"/>
      <c r="KV44" s="84"/>
      <c r="KW44" s="84"/>
      <c r="KX44" s="84"/>
      <c r="KY44" s="84"/>
      <c r="KZ44" s="84"/>
      <c r="LA44" s="84"/>
      <c r="LB44" s="84"/>
      <c r="LC44" s="84"/>
      <c r="LD44" s="84"/>
      <c r="LE44" s="84"/>
      <c r="LF44" s="84"/>
      <c r="LG44" s="84"/>
      <c r="LH44" s="84"/>
      <c r="LI44" s="84"/>
      <c r="LJ44" s="84"/>
      <c r="LK44" s="84"/>
      <c r="LL44" s="84"/>
      <c r="LM44" s="84"/>
      <c r="LN44" s="84"/>
      <c r="LO44" s="84"/>
      <c r="LP44" s="84"/>
      <c r="LQ44" s="84"/>
      <c r="LR44" s="84"/>
      <c r="LS44" s="84"/>
      <c r="LT44" s="84"/>
      <c r="LU44" s="84"/>
      <c r="LV44" s="84"/>
      <c r="LW44" s="84"/>
      <c r="LX44" s="84"/>
      <c r="LY44" s="84"/>
      <c r="LZ44" s="84"/>
      <c r="MA44" s="84"/>
      <c r="MB44" s="84"/>
      <c r="MC44" s="84"/>
      <c r="MD44" s="84"/>
      <c r="ME44" s="84"/>
      <c r="MF44" s="84"/>
      <c r="MG44" s="84"/>
      <c r="MH44" s="84"/>
      <c r="MI44" s="84"/>
      <c r="MJ44" s="84"/>
      <c r="MK44" s="84"/>
      <c r="ML44" s="84"/>
      <c r="MM44" s="84"/>
      <c r="MN44" s="84"/>
      <c r="MO44" s="84"/>
      <c r="MP44" s="84"/>
      <c r="MQ44" s="84"/>
      <c r="MR44" s="84"/>
      <c r="MS44" s="84"/>
      <c r="MT44" s="84"/>
      <c r="MU44" s="84"/>
      <c r="MV44" s="84"/>
      <c r="MW44" s="84"/>
      <c r="MX44" s="84"/>
      <c r="MY44" s="84"/>
      <c r="MZ44" s="84"/>
      <c r="NA44" s="84"/>
      <c r="NB44" s="84"/>
      <c r="NC44" s="84"/>
      <c r="ND44" s="84"/>
      <c r="NE44" s="84"/>
      <c r="NF44" s="84"/>
      <c r="NG44" s="84"/>
      <c r="NH44" s="84"/>
      <c r="NI44" s="84"/>
      <c r="NJ44" s="84"/>
      <c r="NK44" s="84"/>
      <c r="NL44" s="84"/>
      <c r="NM44" s="84"/>
      <c r="NN44" s="84"/>
      <c r="NO44" s="84"/>
      <c r="NP44" s="84"/>
      <c r="NQ44" s="84"/>
      <c r="NR44" s="84"/>
      <c r="NS44" s="84"/>
      <c r="NT44" s="84"/>
      <c r="NU44" s="84"/>
      <c r="NV44" s="84"/>
      <c r="NW44" s="84"/>
      <c r="NX44" s="84"/>
      <c r="NY44" s="84"/>
      <c r="NZ44" s="84"/>
      <c r="OA44" s="84"/>
      <c r="OB44" s="84"/>
      <c r="OC44" s="84"/>
      <c r="OD44" s="84"/>
      <c r="OE44" s="84"/>
      <c r="OF44" s="84"/>
      <c r="OG44" s="84"/>
      <c r="OH44" s="84"/>
      <c r="OI44" s="84"/>
      <c r="OJ44" s="84"/>
      <c r="OK44" s="84"/>
      <c r="OL44" s="84"/>
      <c r="OM44" s="84"/>
      <c r="ON44" s="84"/>
      <c r="OO44" s="84"/>
      <c r="OP44" s="84"/>
      <c r="OQ44" s="84"/>
      <c r="OR44" s="84"/>
      <c r="OS44" s="84"/>
      <c r="OT44" s="84"/>
      <c r="OU44" s="84"/>
      <c r="OV44" s="84"/>
      <c r="OW44" s="84"/>
      <c r="OX44" s="84"/>
      <c r="OY44" s="84"/>
      <c r="OZ44" s="84"/>
      <c r="PA44" s="84"/>
      <c r="PB44" s="84"/>
      <c r="PC44" s="84"/>
      <c r="PD44" s="84"/>
      <c r="PE44" s="84"/>
      <c r="PF44" s="84"/>
      <c r="PG44" s="84"/>
      <c r="PH44" s="84"/>
      <c r="PI44" s="84"/>
      <c r="PJ44" s="84"/>
      <c r="PK44" s="84"/>
      <c r="PL44" s="84"/>
      <c r="PM44" s="84"/>
      <c r="PN44" s="84"/>
      <c r="PO44" s="84"/>
      <c r="PP44" s="84"/>
      <c r="PQ44" s="84"/>
      <c r="PR44" s="84"/>
      <c r="PS44" s="84"/>
      <c r="PT44" s="84"/>
      <c r="PU44" s="84"/>
      <c r="PV44" s="84"/>
      <c r="PW44" s="84"/>
      <c r="PX44" s="84"/>
      <c r="PY44" s="84"/>
      <c r="PZ44" s="84"/>
      <c r="QA44" s="84"/>
      <c r="QB44" s="84"/>
      <c r="QC44" s="84"/>
      <c r="QD44" s="84"/>
      <c r="QE44" s="84"/>
      <c r="QF44" s="84"/>
      <c r="QG44" s="84"/>
      <c r="QH44" s="84"/>
      <c r="QI44" s="84"/>
      <c r="QJ44" s="84"/>
      <c r="QK44" s="84"/>
      <c r="QL44" s="84"/>
      <c r="QM44" s="84"/>
      <c r="QN44" s="84"/>
      <c r="QO44" s="84"/>
      <c r="QP44" s="84"/>
      <c r="QQ44" s="84"/>
      <c r="QR44" s="84"/>
      <c r="QS44" s="84"/>
      <c r="QT44" s="84"/>
      <c r="QU44" s="84"/>
      <c r="QV44" s="84"/>
      <c r="QW44" s="84"/>
      <c r="QX44" s="84"/>
      <c r="QY44" s="84"/>
      <c r="QZ44" s="84"/>
      <c r="RA44" s="84"/>
      <c r="RB44" s="84"/>
      <c r="RC44" s="84"/>
      <c r="RD44" s="84"/>
      <c r="RE44" s="84"/>
      <c r="RF44" s="84"/>
      <c r="RG44" s="84"/>
      <c r="RH44" s="84"/>
      <c r="RI44" s="84"/>
      <c r="RJ44" s="84"/>
      <c r="RK44" s="84"/>
      <c r="RL44" s="84"/>
      <c r="RM44" s="84"/>
      <c r="RN44" s="84"/>
      <c r="RO44" s="84"/>
      <c r="RP44" s="84"/>
      <c r="RQ44" s="84"/>
      <c r="RR44" s="84"/>
      <c r="RS44" s="84"/>
      <c r="RT44" s="84"/>
      <c r="RU44" s="84"/>
      <c r="RV44" s="84"/>
      <c r="RW44" s="84"/>
      <c r="RX44" s="84"/>
      <c r="RY44" s="84"/>
      <c r="RZ44" s="84"/>
      <c r="SA44" s="84"/>
      <c r="SB44" s="84"/>
      <c r="SC44" s="84"/>
      <c r="SD44" s="84"/>
      <c r="SE44" s="84"/>
      <c r="SF44" s="84"/>
      <c r="SG44" s="84"/>
      <c r="SH44" s="84"/>
      <c r="SI44" s="84"/>
      <c r="SJ44" s="84"/>
      <c r="SK44" s="84"/>
      <c r="SL44" s="84"/>
      <c r="SM44" s="84"/>
      <c r="SN44" s="84"/>
      <c r="SO44" s="84"/>
      <c r="SP44" s="84"/>
      <c r="SQ44" s="84"/>
      <c r="SR44" s="84"/>
      <c r="SS44" s="84"/>
      <c r="ST44" s="84"/>
      <c r="SU44" s="84"/>
      <c r="SV44" s="84"/>
      <c r="SW44" s="84"/>
      <c r="SX44" s="84"/>
      <c r="SY44" s="84"/>
      <c r="SZ44" s="84"/>
      <c r="TA44" s="84"/>
      <c r="TB44" s="84"/>
      <c r="TC44" s="84"/>
      <c r="TD44" s="84"/>
      <c r="TE44" s="84"/>
      <c r="TF44" s="84"/>
      <c r="TG44" s="84"/>
      <c r="TH44" s="84"/>
      <c r="TI44" s="84"/>
      <c r="TJ44" s="84"/>
      <c r="TK44" s="84"/>
      <c r="TL44" s="84"/>
      <c r="TM44" s="84"/>
      <c r="TN44" s="84"/>
      <c r="TO44" s="84"/>
      <c r="TP44" s="84"/>
      <c r="TQ44" s="84"/>
      <c r="TR44" s="84"/>
      <c r="TS44" s="84"/>
      <c r="TT44" s="84"/>
      <c r="TU44" s="84"/>
      <c r="TV44" s="84"/>
      <c r="TW44" s="84"/>
      <c r="TX44" s="84"/>
      <c r="TY44" s="84"/>
      <c r="TZ44" s="84"/>
      <c r="UA44" s="84"/>
      <c r="UB44" s="84"/>
      <c r="UC44" s="84"/>
      <c r="UD44" s="84"/>
      <c r="UE44" s="84"/>
      <c r="UF44" s="84"/>
      <c r="UG44" s="84"/>
      <c r="UH44" s="84"/>
      <c r="UI44" s="84"/>
      <c r="UJ44" s="84"/>
      <c r="UK44" s="84"/>
      <c r="UL44" s="84"/>
      <c r="UM44" s="84"/>
      <c r="UN44" s="84"/>
      <c r="UO44" s="84"/>
      <c r="UP44" s="84"/>
      <c r="UQ44" s="84"/>
      <c r="UR44" s="84"/>
      <c r="US44" s="84"/>
      <c r="UT44" s="84"/>
      <c r="UU44" s="84"/>
      <c r="UV44" s="84"/>
      <c r="UW44" s="84"/>
      <c r="UX44" s="84"/>
      <c r="UY44" s="84"/>
      <c r="UZ44" s="84"/>
      <c r="VA44" s="84"/>
      <c r="VB44" s="84"/>
      <c r="VC44" s="84"/>
      <c r="VD44" s="84"/>
      <c r="VE44" s="84"/>
      <c r="VF44" s="84"/>
      <c r="VG44" s="84"/>
      <c r="VH44" s="84"/>
      <c r="VI44" s="84"/>
      <c r="VJ44" s="84"/>
      <c r="VK44" s="84"/>
      <c r="VL44" s="84"/>
      <c r="VM44" s="84"/>
      <c r="VN44" s="84"/>
      <c r="VO44" s="84"/>
      <c r="VP44" s="84"/>
      <c r="VQ44" s="84"/>
      <c r="VR44" s="84"/>
      <c r="VS44" s="84"/>
      <c r="VT44" s="84"/>
      <c r="VU44" s="84"/>
      <c r="VV44" s="84"/>
      <c r="VW44" s="84"/>
      <c r="VX44" s="84"/>
      <c r="VY44" s="84"/>
      <c r="VZ44" s="84"/>
      <c r="WA44" s="84"/>
      <c r="WB44" s="84"/>
      <c r="WC44" s="84"/>
      <c r="WD44" s="84"/>
      <c r="WE44" s="84"/>
      <c r="WF44" s="84"/>
      <c r="WG44" s="84"/>
      <c r="WH44" s="84"/>
      <c r="WI44" s="84"/>
      <c r="WJ44" s="84"/>
      <c r="WK44" s="84"/>
      <c r="WL44" s="84"/>
      <c r="WM44" s="84"/>
      <c r="WN44" s="84"/>
      <c r="WO44" s="84"/>
      <c r="WP44" s="84"/>
      <c r="WQ44" s="84"/>
      <c r="WR44" s="84"/>
      <c r="WS44" s="84"/>
      <c r="WT44" s="84"/>
      <c r="WU44" s="84"/>
      <c r="WV44" s="84"/>
      <c r="WW44" s="84"/>
      <c r="WX44" s="84"/>
      <c r="WY44" s="84"/>
      <c r="WZ44" s="84"/>
      <c r="XA44" s="84"/>
      <c r="XB44" s="84"/>
      <c r="XC44" s="84"/>
      <c r="XD44" s="84"/>
      <c r="XE44" s="84"/>
      <c r="XF44" s="84"/>
      <c r="XG44" s="84"/>
      <c r="XH44" s="84"/>
      <c r="XI44" s="84"/>
      <c r="XJ44" s="84"/>
      <c r="XK44" s="84"/>
      <c r="XL44" s="84"/>
      <c r="XM44" s="84"/>
      <c r="XN44" s="84"/>
      <c r="XO44" s="84"/>
      <c r="XP44" s="84"/>
      <c r="XQ44" s="84"/>
      <c r="XR44" s="84"/>
      <c r="XS44" s="84"/>
      <c r="XT44" s="84"/>
      <c r="XU44" s="84"/>
      <c r="XV44" s="84"/>
      <c r="XW44" s="84"/>
      <c r="XX44" s="84"/>
      <c r="XY44" s="84"/>
      <c r="XZ44" s="84"/>
      <c r="YA44" s="84"/>
      <c r="YB44" s="84"/>
      <c r="YC44" s="84"/>
      <c r="YD44" s="84"/>
      <c r="YE44" s="84"/>
      <c r="YF44" s="84"/>
      <c r="YG44" s="84"/>
      <c r="YH44" s="84"/>
      <c r="YI44" s="84"/>
      <c r="YJ44" s="84"/>
      <c r="YK44" s="84"/>
      <c r="YL44" s="84"/>
      <c r="YM44" s="84"/>
      <c r="YN44" s="84"/>
      <c r="YO44" s="84"/>
      <c r="YP44" s="84"/>
      <c r="YQ44" s="84"/>
      <c r="YR44" s="84"/>
      <c r="YS44" s="84"/>
      <c r="YT44" s="84"/>
      <c r="YU44" s="84"/>
      <c r="YV44" s="84"/>
      <c r="YW44" s="84"/>
      <c r="YX44" s="84"/>
      <c r="YY44" s="84"/>
      <c r="YZ44" s="84"/>
      <c r="ZA44" s="84"/>
      <c r="ZB44" s="84"/>
      <c r="ZC44" s="84"/>
      <c r="ZD44" s="84"/>
      <c r="ZE44" s="84"/>
      <c r="ZF44" s="84"/>
      <c r="ZG44" s="84"/>
      <c r="ZH44" s="84"/>
      <c r="ZI44" s="84"/>
      <c r="ZJ44" s="84"/>
      <c r="ZK44" s="84"/>
      <c r="ZL44" s="84"/>
      <c r="ZM44" s="84"/>
      <c r="ZN44" s="84"/>
      <c r="ZO44" s="84"/>
      <c r="ZP44" s="84"/>
      <c r="ZQ44" s="84"/>
      <c r="ZR44" s="84"/>
      <c r="ZS44" s="84"/>
      <c r="ZT44" s="84"/>
      <c r="ZU44" s="84"/>
      <c r="ZV44" s="84"/>
      <c r="ZW44" s="84"/>
      <c r="ZX44" s="84"/>
      <c r="ZY44" s="84"/>
      <c r="ZZ44" s="84"/>
      <c r="AAA44" s="84"/>
      <c r="AAB44" s="84"/>
      <c r="AAC44" s="84"/>
      <c r="AAD44" s="84"/>
      <c r="AAE44" s="84"/>
      <c r="AAF44" s="84"/>
      <c r="AAG44" s="84"/>
      <c r="AAH44" s="84"/>
      <c r="AAI44" s="84"/>
      <c r="AAJ44" s="84"/>
      <c r="AAK44" s="84"/>
      <c r="AAL44" s="84"/>
      <c r="AAM44" s="84"/>
      <c r="AAN44" s="84"/>
      <c r="AAO44" s="84"/>
      <c r="AAP44" s="84"/>
      <c r="AAQ44" s="84"/>
      <c r="AAR44" s="84"/>
      <c r="AAS44" s="84"/>
      <c r="AAT44" s="84"/>
      <c r="AAU44" s="84"/>
      <c r="AAV44" s="84"/>
      <c r="AAW44" s="84"/>
      <c r="AAX44" s="84"/>
      <c r="AAY44" s="84"/>
      <c r="AAZ44" s="84"/>
      <c r="ABA44" s="84"/>
      <c r="ABB44" s="84"/>
      <c r="ABC44" s="84"/>
      <c r="ABD44" s="84"/>
      <c r="ABE44" s="84"/>
      <c r="ABF44" s="84"/>
      <c r="ABG44" s="84"/>
      <c r="ABH44" s="84"/>
      <c r="ABI44" s="84"/>
      <c r="ABJ44" s="84"/>
      <c r="ABK44" s="84"/>
      <c r="ABL44" s="84"/>
      <c r="ABM44" s="84"/>
      <c r="ABN44" s="84"/>
      <c r="ABO44" s="84"/>
      <c r="ABP44" s="84"/>
      <c r="ABQ44" s="84"/>
      <c r="ABR44" s="84"/>
      <c r="ABS44" s="84"/>
      <c r="ABT44" s="84"/>
      <c r="ABU44" s="84"/>
      <c r="ABV44" s="84"/>
      <c r="ABW44" s="84"/>
      <c r="ABX44" s="84"/>
      <c r="ABY44" s="84"/>
      <c r="ABZ44" s="84"/>
      <c r="ACA44" s="84"/>
      <c r="ACB44" s="84"/>
      <c r="ACC44" s="84"/>
      <c r="ACD44" s="84"/>
      <c r="ACE44" s="84"/>
      <c r="ACF44" s="84"/>
      <c r="ACG44" s="84"/>
      <c r="ACH44" s="84"/>
      <c r="ACI44" s="84"/>
      <c r="ACJ44" s="84"/>
      <c r="ACK44" s="84"/>
      <c r="ACL44" s="84"/>
      <c r="ACM44" s="84"/>
      <c r="ACN44" s="84"/>
      <c r="ACO44" s="84"/>
      <c r="ACP44" s="84"/>
      <c r="ACQ44" s="84"/>
      <c r="ACR44" s="84"/>
      <c r="ACS44" s="84"/>
      <c r="ACT44" s="84"/>
      <c r="ACU44" s="84"/>
      <c r="ACV44" s="84"/>
      <c r="ACW44" s="84"/>
      <c r="ACX44" s="84"/>
      <c r="ACY44" s="84"/>
      <c r="ACZ44" s="84"/>
      <c r="ADA44" s="84"/>
      <c r="ADB44" s="84"/>
      <c r="ADC44" s="84"/>
      <c r="ADD44" s="84"/>
      <c r="ADE44" s="84"/>
      <c r="ADF44" s="84"/>
      <c r="ADG44" s="84"/>
      <c r="ADH44" s="84"/>
      <c r="ADI44" s="84"/>
      <c r="ADJ44" s="84"/>
      <c r="ADK44" s="84"/>
      <c r="ADL44" s="84"/>
      <c r="ADM44" s="84"/>
      <c r="ADN44" s="84"/>
      <c r="ADO44" s="84"/>
      <c r="ADP44" s="84"/>
      <c r="ADQ44" s="84"/>
      <c r="ADR44" s="84"/>
      <c r="ADS44" s="84"/>
      <c r="ADT44" s="84"/>
      <c r="ADU44" s="84"/>
      <c r="ADV44" s="84"/>
      <c r="ADW44" s="84"/>
      <c r="ADX44" s="84"/>
      <c r="ADY44" s="84"/>
      <c r="ADZ44" s="84"/>
      <c r="AEA44" s="84"/>
      <c r="AEB44" s="84"/>
      <c r="AEC44" s="84"/>
      <c r="AED44" s="84"/>
      <c r="AEE44" s="84"/>
      <c r="AEF44" s="84"/>
      <c r="AEG44" s="84"/>
      <c r="AEH44" s="84"/>
      <c r="AEI44" s="84"/>
      <c r="AEJ44" s="84"/>
      <c r="AEK44" s="84"/>
      <c r="AEL44" s="84"/>
      <c r="AEM44" s="84"/>
      <c r="AEN44" s="84"/>
      <c r="AEO44" s="84"/>
      <c r="AEP44" s="84"/>
      <c r="AEQ44" s="84"/>
      <c r="AER44" s="84"/>
      <c r="AES44" s="84"/>
      <c r="AET44" s="84"/>
      <c r="AEU44" s="84"/>
      <c r="AEV44" s="84"/>
      <c r="AEW44" s="84"/>
      <c r="AEX44" s="84"/>
      <c r="AEY44" s="84"/>
      <c r="AEZ44" s="84"/>
      <c r="AFA44" s="84"/>
      <c r="AFB44" s="84"/>
      <c r="AFC44" s="84"/>
      <c r="AFD44" s="84"/>
      <c r="AFE44" s="84"/>
      <c r="AFF44" s="84"/>
      <c r="AFG44" s="84"/>
      <c r="AFH44" s="84"/>
      <c r="AFI44" s="84"/>
      <c r="AFJ44" s="84"/>
      <c r="AFK44" s="84"/>
      <c r="AFL44" s="84"/>
      <c r="AFM44" s="84"/>
      <c r="AFN44" s="84"/>
      <c r="AFO44" s="84"/>
      <c r="AFP44" s="84"/>
      <c r="AFQ44" s="84"/>
      <c r="AFR44" s="84"/>
      <c r="AFS44" s="84"/>
      <c r="AFT44" s="84"/>
      <c r="AFU44" s="84"/>
      <c r="AFV44" s="84"/>
      <c r="AFW44" s="84"/>
      <c r="AFX44" s="84"/>
      <c r="AFY44" s="84"/>
      <c r="AFZ44" s="84"/>
      <c r="AGA44" s="84"/>
      <c r="AGB44" s="84"/>
      <c r="AGC44" s="84"/>
      <c r="AGD44" s="84"/>
      <c r="AGE44" s="84"/>
      <c r="AGF44" s="84"/>
      <c r="AGG44" s="84"/>
      <c r="AGH44" s="84"/>
      <c r="AGI44" s="84"/>
      <c r="AGJ44" s="84"/>
      <c r="AGK44" s="84"/>
      <c r="AGL44" s="84"/>
      <c r="AGM44" s="84"/>
      <c r="AGN44" s="84"/>
      <c r="AGO44" s="84"/>
      <c r="AGP44" s="84"/>
      <c r="AGQ44" s="84"/>
      <c r="AGR44" s="84"/>
      <c r="AGS44" s="84"/>
      <c r="AGT44" s="84"/>
      <c r="AGU44" s="84"/>
      <c r="AGV44" s="84"/>
      <c r="AGW44" s="84"/>
      <c r="AGX44" s="84"/>
      <c r="AGY44" s="84"/>
      <c r="AGZ44" s="84"/>
      <c r="AHA44" s="84"/>
      <c r="AHB44" s="84"/>
      <c r="AHC44" s="84"/>
      <c r="AHD44" s="84"/>
      <c r="AHE44" s="84"/>
      <c r="AHF44" s="84"/>
      <c r="AHG44" s="84"/>
      <c r="AHH44" s="84"/>
      <c r="AHI44" s="84"/>
      <c r="AHJ44" s="84"/>
      <c r="AHK44" s="84"/>
      <c r="AHL44" s="84"/>
      <c r="AHM44" s="84"/>
      <c r="AHN44" s="84"/>
      <c r="AHO44" s="84"/>
      <c r="AHP44" s="84"/>
      <c r="AHQ44" s="84"/>
      <c r="AHR44" s="84"/>
      <c r="AHS44" s="84"/>
      <c r="AHT44" s="84"/>
      <c r="AHU44" s="84"/>
      <c r="AHV44" s="84"/>
      <c r="AHW44" s="84"/>
      <c r="AHX44" s="84"/>
      <c r="AHY44" s="84"/>
      <c r="AHZ44" s="84"/>
      <c r="AIA44" s="84"/>
      <c r="AIB44" s="84"/>
      <c r="AIC44" s="84"/>
      <c r="AID44" s="84"/>
      <c r="AIE44" s="84"/>
      <c r="AIF44" s="84"/>
      <c r="AIG44" s="84"/>
      <c r="AIH44" s="84"/>
      <c r="AII44" s="84"/>
      <c r="AIJ44" s="84"/>
      <c r="AIK44" s="84"/>
      <c r="AIL44" s="84"/>
      <c r="AIM44" s="84"/>
      <c r="AIN44" s="84"/>
      <c r="AIO44" s="84"/>
      <c r="AIP44" s="84"/>
      <c r="AIQ44" s="84"/>
      <c r="AIR44" s="84"/>
      <c r="AIS44" s="84"/>
      <c r="AIT44" s="84"/>
      <c r="AIU44" s="84"/>
      <c r="AIV44" s="84"/>
      <c r="AIW44" s="84"/>
      <c r="AIX44" s="84"/>
      <c r="AIY44" s="84"/>
      <c r="AIZ44" s="84"/>
      <c r="AJA44" s="84"/>
      <c r="AJB44" s="84"/>
      <c r="AJC44" s="84"/>
      <c r="AJD44" s="84"/>
      <c r="AJE44" s="84"/>
      <c r="AJF44" s="84"/>
      <c r="AJG44" s="84"/>
      <c r="AJH44" s="84"/>
      <c r="AJI44" s="84"/>
      <c r="AJJ44" s="84"/>
      <c r="AJK44" s="84"/>
      <c r="AJL44" s="84"/>
      <c r="AJM44" s="84"/>
      <c r="AJN44" s="84"/>
      <c r="AJO44" s="84"/>
      <c r="AJP44" s="84"/>
      <c r="AJQ44" s="84"/>
      <c r="AJR44" s="84"/>
      <c r="AJS44" s="84"/>
      <c r="AJT44" s="84"/>
      <c r="AJU44" s="84"/>
      <c r="AJV44" s="84"/>
      <c r="AJW44" s="84"/>
      <c r="AJX44" s="84"/>
      <c r="AJY44" s="84"/>
      <c r="AJZ44" s="84"/>
      <c r="AKA44" s="84"/>
      <c r="AKB44" s="84"/>
      <c r="AKC44" s="84"/>
      <c r="AKD44" s="84"/>
      <c r="AKE44" s="84"/>
      <c r="AKF44" s="84"/>
      <c r="AKG44" s="84"/>
      <c r="AKH44" s="84"/>
      <c r="AKI44" s="84"/>
      <c r="AKJ44" s="84"/>
      <c r="AKK44" s="84"/>
      <c r="AKL44" s="84"/>
      <c r="AKM44" s="84"/>
      <c r="AKN44" s="84"/>
      <c r="AKO44" s="84"/>
      <c r="AKP44" s="84"/>
      <c r="AKQ44" s="84"/>
      <c r="AKR44" s="84"/>
      <c r="AKS44" s="84"/>
      <c r="AKT44" s="84"/>
      <c r="AKU44" s="84"/>
      <c r="AKV44" s="84"/>
      <c r="AKW44" s="84"/>
      <c r="AKX44" s="84"/>
      <c r="AKY44" s="84"/>
      <c r="AKZ44" s="84"/>
      <c r="ALA44" s="84"/>
      <c r="ALB44" s="84"/>
      <c r="ALC44" s="84"/>
      <c r="ALD44" s="84"/>
      <c r="ALE44" s="84"/>
      <c r="ALF44" s="84"/>
      <c r="ALG44" s="84"/>
      <c r="ALH44" s="84"/>
      <c r="ALI44" s="84"/>
      <c r="ALJ44" s="84"/>
      <c r="ALK44" s="84"/>
      <c r="ALL44" s="84"/>
      <c r="ALM44" s="84"/>
      <c r="ALN44" s="84"/>
      <c r="ALO44" s="84"/>
      <c r="ALP44" s="84"/>
      <c r="ALQ44" s="84"/>
      <c r="ALR44" s="84"/>
      <c r="ALS44" s="84"/>
      <c r="ALT44" s="84"/>
      <c r="ALU44" s="84"/>
      <c r="ALV44" s="84"/>
      <c r="ALW44" s="84"/>
      <c r="ALX44" s="84"/>
      <c r="ALY44" s="84"/>
      <c r="ALZ44" s="84"/>
      <c r="AMA44" s="84"/>
      <c r="AMB44" s="84"/>
      <c r="AMC44" s="84"/>
      <c r="AMD44" s="84"/>
      <c r="AME44" s="84"/>
      <c r="AMF44" s="84"/>
      <c r="AMG44" s="84"/>
      <c r="AMH44" s="84"/>
      <c r="AMI44" s="84"/>
      <c r="AMJ44" s="84"/>
      <c r="AMK44" s="84"/>
    </row>
    <row r="45" spans="1:1025" s="86" customFormat="1" ht="14.1" customHeight="1" x14ac:dyDescent="0.15">
      <c r="A45" s="90" t="s">
        <v>506</v>
      </c>
      <c r="B45" s="89">
        <v>2.25</v>
      </c>
      <c r="C45" s="84"/>
      <c r="D45" s="92" t="s">
        <v>102</v>
      </c>
      <c r="E45" s="85"/>
      <c r="F45" s="85" t="s">
        <v>81</v>
      </c>
      <c r="G45" s="85"/>
      <c r="H45" s="85"/>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c r="EN45" s="84"/>
      <c r="EO45" s="84"/>
      <c r="EP45" s="84"/>
      <c r="EQ45" s="84"/>
      <c r="ER45" s="84"/>
      <c r="ES45" s="84"/>
      <c r="ET45" s="84"/>
      <c r="EU45" s="84"/>
      <c r="EV45" s="84"/>
      <c r="EW45" s="84"/>
      <c r="EX45" s="84"/>
      <c r="EY45" s="84"/>
      <c r="EZ45" s="84"/>
      <c r="FA45" s="84"/>
      <c r="FB45" s="84"/>
      <c r="FC45" s="84"/>
      <c r="FD45" s="84"/>
      <c r="FE45" s="84"/>
      <c r="FF45" s="84"/>
      <c r="FG45" s="84"/>
      <c r="FH45" s="84"/>
      <c r="FI45" s="84"/>
      <c r="FJ45" s="84"/>
      <c r="FK45" s="84"/>
      <c r="FL45" s="84"/>
      <c r="FM45" s="84"/>
      <c r="FN45" s="84"/>
      <c r="FO45" s="84"/>
      <c r="FP45" s="84"/>
      <c r="FQ45" s="84"/>
      <c r="FR45" s="84"/>
      <c r="FS45" s="84"/>
      <c r="FT45" s="84"/>
      <c r="FU45" s="84"/>
      <c r="FV45" s="84"/>
      <c r="FW45" s="84"/>
      <c r="FX45" s="84"/>
      <c r="FY45" s="84"/>
      <c r="FZ45" s="84"/>
      <c r="GA45" s="84"/>
      <c r="GB45" s="84"/>
      <c r="GC45" s="84"/>
      <c r="GD45" s="84"/>
      <c r="GE45" s="84"/>
      <c r="GF45" s="84"/>
      <c r="GG45" s="84"/>
      <c r="GH45" s="84"/>
      <c r="GI45" s="84"/>
      <c r="GJ45" s="84"/>
      <c r="GK45" s="84"/>
      <c r="GL45" s="84"/>
      <c r="GM45" s="84"/>
      <c r="GN45" s="84"/>
      <c r="GO45" s="84"/>
      <c r="GP45" s="84"/>
      <c r="GQ45" s="84"/>
      <c r="GR45" s="84"/>
      <c r="GS45" s="84"/>
      <c r="GT45" s="84"/>
      <c r="GU45" s="84"/>
      <c r="GV45" s="84"/>
      <c r="GW45" s="84"/>
      <c r="GX45" s="84"/>
      <c r="GY45" s="84"/>
      <c r="GZ45" s="84"/>
      <c r="HA45" s="84"/>
      <c r="HB45" s="84"/>
      <c r="HC45" s="84"/>
      <c r="HD45" s="84"/>
      <c r="HE45" s="84"/>
      <c r="HF45" s="84"/>
      <c r="HG45" s="84"/>
      <c r="HH45" s="84"/>
      <c r="HI45" s="84"/>
      <c r="HJ45" s="84"/>
      <c r="HK45" s="84"/>
      <c r="HL45" s="84"/>
      <c r="HM45" s="84"/>
      <c r="HN45" s="84"/>
      <c r="HO45" s="84"/>
      <c r="HP45" s="84"/>
      <c r="HQ45" s="84"/>
      <c r="HR45" s="84"/>
      <c r="HS45" s="84"/>
      <c r="HT45" s="84"/>
      <c r="HU45" s="84"/>
      <c r="HV45" s="84"/>
      <c r="HW45" s="84"/>
      <c r="HX45" s="84"/>
      <c r="HY45" s="84"/>
      <c r="HZ45" s="84"/>
      <c r="IA45" s="84"/>
      <c r="IB45" s="84"/>
      <c r="IC45" s="84"/>
      <c r="ID45" s="84"/>
      <c r="IE45" s="84"/>
      <c r="IF45" s="84"/>
      <c r="IG45" s="84"/>
      <c r="IH45" s="84"/>
      <c r="II45" s="84"/>
      <c r="IJ45" s="84"/>
      <c r="IK45" s="84"/>
      <c r="IL45" s="84"/>
      <c r="IM45" s="84"/>
      <c r="IN45" s="84"/>
      <c r="IO45" s="84"/>
      <c r="IP45" s="84"/>
      <c r="IQ45" s="84"/>
      <c r="IR45" s="84"/>
      <c r="IS45" s="84"/>
      <c r="IT45" s="84"/>
      <c r="IU45" s="84"/>
      <c r="IV45" s="84"/>
      <c r="IW45" s="84"/>
      <c r="IX45" s="84"/>
      <c r="IY45" s="84"/>
      <c r="IZ45" s="84"/>
      <c r="JA45" s="84"/>
      <c r="JB45" s="84"/>
      <c r="JC45" s="84"/>
      <c r="JD45" s="84"/>
      <c r="JE45" s="84"/>
      <c r="JF45" s="84"/>
      <c r="JG45" s="84"/>
      <c r="JH45" s="84"/>
      <c r="JI45" s="84"/>
      <c r="JJ45" s="84"/>
      <c r="JK45" s="84"/>
      <c r="JL45" s="84"/>
      <c r="JM45" s="84"/>
      <c r="JN45" s="84"/>
      <c r="JO45" s="84"/>
      <c r="JP45" s="84"/>
      <c r="JQ45" s="84"/>
      <c r="JR45" s="84"/>
      <c r="JS45" s="84"/>
      <c r="JT45" s="84"/>
      <c r="JU45" s="84"/>
      <c r="JV45" s="84"/>
      <c r="JW45" s="84"/>
      <c r="JX45" s="84"/>
      <c r="JY45" s="84"/>
      <c r="JZ45" s="84"/>
      <c r="KA45" s="84"/>
      <c r="KB45" s="84"/>
      <c r="KC45" s="84"/>
      <c r="KD45" s="84"/>
      <c r="KE45" s="84"/>
      <c r="KF45" s="84"/>
      <c r="KG45" s="84"/>
      <c r="KH45" s="84"/>
      <c r="KI45" s="84"/>
      <c r="KJ45" s="84"/>
      <c r="KK45" s="84"/>
      <c r="KL45" s="84"/>
      <c r="KM45" s="84"/>
      <c r="KN45" s="84"/>
      <c r="KO45" s="84"/>
      <c r="KP45" s="84"/>
      <c r="KQ45" s="84"/>
      <c r="KR45" s="84"/>
      <c r="KS45" s="84"/>
      <c r="KT45" s="84"/>
      <c r="KU45" s="84"/>
      <c r="KV45" s="84"/>
      <c r="KW45" s="84"/>
      <c r="KX45" s="84"/>
      <c r="KY45" s="84"/>
      <c r="KZ45" s="84"/>
      <c r="LA45" s="84"/>
      <c r="LB45" s="84"/>
      <c r="LC45" s="84"/>
      <c r="LD45" s="84"/>
      <c r="LE45" s="84"/>
      <c r="LF45" s="84"/>
      <c r="LG45" s="84"/>
      <c r="LH45" s="84"/>
      <c r="LI45" s="84"/>
      <c r="LJ45" s="84"/>
      <c r="LK45" s="84"/>
      <c r="LL45" s="84"/>
      <c r="LM45" s="84"/>
      <c r="LN45" s="84"/>
      <c r="LO45" s="84"/>
      <c r="LP45" s="84"/>
      <c r="LQ45" s="84"/>
      <c r="LR45" s="84"/>
      <c r="LS45" s="84"/>
      <c r="LT45" s="84"/>
      <c r="LU45" s="84"/>
      <c r="LV45" s="84"/>
      <c r="LW45" s="84"/>
      <c r="LX45" s="84"/>
      <c r="LY45" s="84"/>
      <c r="LZ45" s="84"/>
      <c r="MA45" s="84"/>
      <c r="MB45" s="84"/>
      <c r="MC45" s="84"/>
      <c r="MD45" s="84"/>
      <c r="ME45" s="84"/>
      <c r="MF45" s="84"/>
      <c r="MG45" s="84"/>
      <c r="MH45" s="84"/>
      <c r="MI45" s="84"/>
      <c r="MJ45" s="84"/>
      <c r="MK45" s="84"/>
      <c r="ML45" s="84"/>
      <c r="MM45" s="84"/>
      <c r="MN45" s="84"/>
      <c r="MO45" s="84"/>
      <c r="MP45" s="84"/>
      <c r="MQ45" s="84"/>
      <c r="MR45" s="84"/>
      <c r="MS45" s="84"/>
      <c r="MT45" s="84"/>
      <c r="MU45" s="84"/>
      <c r="MV45" s="84"/>
      <c r="MW45" s="84"/>
      <c r="MX45" s="84"/>
      <c r="MY45" s="84"/>
      <c r="MZ45" s="84"/>
      <c r="NA45" s="84"/>
      <c r="NB45" s="84"/>
      <c r="NC45" s="84"/>
      <c r="ND45" s="84"/>
      <c r="NE45" s="84"/>
      <c r="NF45" s="84"/>
      <c r="NG45" s="84"/>
      <c r="NH45" s="84"/>
      <c r="NI45" s="84"/>
      <c r="NJ45" s="84"/>
      <c r="NK45" s="84"/>
      <c r="NL45" s="84"/>
      <c r="NM45" s="84"/>
      <c r="NN45" s="84"/>
      <c r="NO45" s="84"/>
      <c r="NP45" s="84"/>
      <c r="NQ45" s="84"/>
      <c r="NR45" s="84"/>
      <c r="NS45" s="84"/>
      <c r="NT45" s="84"/>
      <c r="NU45" s="84"/>
      <c r="NV45" s="84"/>
      <c r="NW45" s="84"/>
      <c r="NX45" s="84"/>
      <c r="NY45" s="84"/>
      <c r="NZ45" s="84"/>
      <c r="OA45" s="84"/>
      <c r="OB45" s="84"/>
      <c r="OC45" s="84"/>
      <c r="OD45" s="84"/>
      <c r="OE45" s="84"/>
      <c r="OF45" s="84"/>
      <c r="OG45" s="84"/>
      <c r="OH45" s="84"/>
      <c r="OI45" s="84"/>
      <c r="OJ45" s="84"/>
      <c r="OK45" s="84"/>
      <c r="OL45" s="84"/>
      <c r="OM45" s="84"/>
      <c r="ON45" s="84"/>
      <c r="OO45" s="84"/>
      <c r="OP45" s="84"/>
      <c r="OQ45" s="84"/>
      <c r="OR45" s="84"/>
      <c r="OS45" s="84"/>
      <c r="OT45" s="84"/>
      <c r="OU45" s="84"/>
      <c r="OV45" s="84"/>
      <c r="OW45" s="84"/>
      <c r="OX45" s="84"/>
      <c r="OY45" s="84"/>
      <c r="OZ45" s="84"/>
      <c r="PA45" s="84"/>
      <c r="PB45" s="84"/>
      <c r="PC45" s="84"/>
      <c r="PD45" s="84"/>
      <c r="PE45" s="84"/>
      <c r="PF45" s="84"/>
      <c r="PG45" s="84"/>
      <c r="PH45" s="84"/>
      <c r="PI45" s="84"/>
      <c r="PJ45" s="84"/>
      <c r="PK45" s="84"/>
      <c r="PL45" s="84"/>
      <c r="PM45" s="84"/>
      <c r="PN45" s="84"/>
      <c r="PO45" s="84"/>
      <c r="PP45" s="84"/>
      <c r="PQ45" s="84"/>
      <c r="PR45" s="84"/>
      <c r="PS45" s="84"/>
      <c r="PT45" s="84"/>
      <c r="PU45" s="84"/>
      <c r="PV45" s="84"/>
      <c r="PW45" s="84"/>
      <c r="PX45" s="84"/>
      <c r="PY45" s="84"/>
      <c r="PZ45" s="84"/>
      <c r="QA45" s="84"/>
      <c r="QB45" s="84"/>
      <c r="QC45" s="84"/>
      <c r="QD45" s="84"/>
      <c r="QE45" s="84"/>
      <c r="QF45" s="84"/>
      <c r="QG45" s="84"/>
      <c r="QH45" s="84"/>
      <c r="QI45" s="84"/>
      <c r="QJ45" s="84"/>
      <c r="QK45" s="84"/>
      <c r="QL45" s="84"/>
      <c r="QM45" s="84"/>
      <c r="QN45" s="84"/>
      <c r="QO45" s="84"/>
      <c r="QP45" s="84"/>
      <c r="QQ45" s="84"/>
      <c r="QR45" s="84"/>
      <c r="QS45" s="84"/>
      <c r="QT45" s="84"/>
      <c r="QU45" s="84"/>
      <c r="QV45" s="84"/>
      <c r="QW45" s="84"/>
      <c r="QX45" s="84"/>
      <c r="QY45" s="84"/>
      <c r="QZ45" s="84"/>
      <c r="RA45" s="84"/>
      <c r="RB45" s="84"/>
      <c r="RC45" s="84"/>
      <c r="RD45" s="84"/>
      <c r="RE45" s="84"/>
      <c r="RF45" s="84"/>
      <c r="RG45" s="84"/>
      <c r="RH45" s="84"/>
      <c r="RI45" s="84"/>
      <c r="RJ45" s="84"/>
      <c r="RK45" s="84"/>
      <c r="RL45" s="84"/>
      <c r="RM45" s="84"/>
      <c r="RN45" s="84"/>
      <c r="RO45" s="84"/>
      <c r="RP45" s="84"/>
      <c r="RQ45" s="84"/>
      <c r="RR45" s="84"/>
      <c r="RS45" s="84"/>
      <c r="RT45" s="84"/>
      <c r="RU45" s="84"/>
      <c r="RV45" s="84"/>
      <c r="RW45" s="84"/>
      <c r="RX45" s="84"/>
      <c r="RY45" s="84"/>
      <c r="RZ45" s="84"/>
      <c r="SA45" s="84"/>
      <c r="SB45" s="84"/>
      <c r="SC45" s="84"/>
      <c r="SD45" s="84"/>
      <c r="SE45" s="84"/>
      <c r="SF45" s="84"/>
      <c r="SG45" s="84"/>
      <c r="SH45" s="84"/>
      <c r="SI45" s="84"/>
      <c r="SJ45" s="84"/>
      <c r="SK45" s="84"/>
      <c r="SL45" s="84"/>
      <c r="SM45" s="84"/>
      <c r="SN45" s="84"/>
      <c r="SO45" s="84"/>
      <c r="SP45" s="84"/>
      <c r="SQ45" s="84"/>
      <c r="SR45" s="84"/>
      <c r="SS45" s="84"/>
      <c r="ST45" s="84"/>
      <c r="SU45" s="84"/>
      <c r="SV45" s="84"/>
      <c r="SW45" s="84"/>
      <c r="SX45" s="84"/>
      <c r="SY45" s="84"/>
      <c r="SZ45" s="84"/>
      <c r="TA45" s="84"/>
      <c r="TB45" s="84"/>
      <c r="TC45" s="84"/>
      <c r="TD45" s="84"/>
      <c r="TE45" s="84"/>
      <c r="TF45" s="84"/>
      <c r="TG45" s="84"/>
      <c r="TH45" s="84"/>
      <c r="TI45" s="84"/>
      <c r="TJ45" s="84"/>
      <c r="TK45" s="84"/>
      <c r="TL45" s="84"/>
      <c r="TM45" s="84"/>
      <c r="TN45" s="84"/>
      <c r="TO45" s="84"/>
      <c r="TP45" s="84"/>
      <c r="TQ45" s="84"/>
      <c r="TR45" s="84"/>
      <c r="TS45" s="84"/>
      <c r="TT45" s="84"/>
      <c r="TU45" s="84"/>
      <c r="TV45" s="84"/>
      <c r="TW45" s="84"/>
      <c r="TX45" s="84"/>
      <c r="TY45" s="84"/>
      <c r="TZ45" s="84"/>
      <c r="UA45" s="84"/>
      <c r="UB45" s="84"/>
      <c r="UC45" s="84"/>
      <c r="UD45" s="84"/>
      <c r="UE45" s="84"/>
      <c r="UF45" s="84"/>
      <c r="UG45" s="84"/>
      <c r="UH45" s="84"/>
      <c r="UI45" s="84"/>
      <c r="UJ45" s="84"/>
      <c r="UK45" s="84"/>
      <c r="UL45" s="84"/>
      <c r="UM45" s="84"/>
      <c r="UN45" s="84"/>
      <c r="UO45" s="84"/>
      <c r="UP45" s="84"/>
      <c r="UQ45" s="84"/>
      <c r="UR45" s="84"/>
      <c r="US45" s="84"/>
      <c r="UT45" s="84"/>
      <c r="UU45" s="84"/>
      <c r="UV45" s="84"/>
      <c r="UW45" s="84"/>
      <c r="UX45" s="84"/>
      <c r="UY45" s="84"/>
      <c r="UZ45" s="84"/>
      <c r="VA45" s="84"/>
      <c r="VB45" s="84"/>
      <c r="VC45" s="84"/>
      <c r="VD45" s="84"/>
      <c r="VE45" s="84"/>
      <c r="VF45" s="84"/>
      <c r="VG45" s="84"/>
      <c r="VH45" s="84"/>
      <c r="VI45" s="84"/>
      <c r="VJ45" s="84"/>
      <c r="VK45" s="84"/>
      <c r="VL45" s="84"/>
      <c r="VM45" s="84"/>
      <c r="VN45" s="84"/>
      <c r="VO45" s="84"/>
      <c r="VP45" s="84"/>
      <c r="VQ45" s="84"/>
      <c r="VR45" s="84"/>
      <c r="VS45" s="84"/>
      <c r="VT45" s="84"/>
      <c r="VU45" s="84"/>
      <c r="VV45" s="84"/>
      <c r="VW45" s="84"/>
      <c r="VX45" s="84"/>
      <c r="VY45" s="84"/>
      <c r="VZ45" s="84"/>
      <c r="WA45" s="84"/>
      <c r="WB45" s="84"/>
      <c r="WC45" s="84"/>
      <c r="WD45" s="84"/>
      <c r="WE45" s="84"/>
      <c r="WF45" s="84"/>
      <c r="WG45" s="84"/>
      <c r="WH45" s="84"/>
      <c r="WI45" s="84"/>
      <c r="WJ45" s="84"/>
      <c r="WK45" s="84"/>
      <c r="WL45" s="84"/>
      <c r="WM45" s="84"/>
      <c r="WN45" s="84"/>
      <c r="WO45" s="84"/>
      <c r="WP45" s="84"/>
      <c r="WQ45" s="84"/>
      <c r="WR45" s="84"/>
      <c r="WS45" s="84"/>
      <c r="WT45" s="84"/>
      <c r="WU45" s="84"/>
      <c r="WV45" s="84"/>
      <c r="WW45" s="84"/>
      <c r="WX45" s="84"/>
      <c r="WY45" s="84"/>
      <c r="WZ45" s="84"/>
      <c r="XA45" s="84"/>
      <c r="XB45" s="84"/>
      <c r="XC45" s="84"/>
      <c r="XD45" s="84"/>
      <c r="XE45" s="84"/>
      <c r="XF45" s="84"/>
      <c r="XG45" s="84"/>
      <c r="XH45" s="84"/>
      <c r="XI45" s="84"/>
      <c r="XJ45" s="84"/>
      <c r="XK45" s="84"/>
      <c r="XL45" s="84"/>
      <c r="XM45" s="84"/>
      <c r="XN45" s="84"/>
      <c r="XO45" s="84"/>
      <c r="XP45" s="84"/>
      <c r="XQ45" s="84"/>
      <c r="XR45" s="84"/>
      <c r="XS45" s="84"/>
      <c r="XT45" s="84"/>
      <c r="XU45" s="84"/>
      <c r="XV45" s="84"/>
      <c r="XW45" s="84"/>
      <c r="XX45" s="84"/>
      <c r="XY45" s="84"/>
      <c r="XZ45" s="84"/>
      <c r="YA45" s="84"/>
      <c r="YB45" s="84"/>
      <c r="YC45" s="84"/>
      <c r="YD45" s="84"/>
      <c r="YE45" s="84"/>
      <c r="YF45" s="84"/>
      <c r="YG45" s="84"/>
      <c r="YH45" s="84"/>
      <c r="YI45" s="84"/>
      <c r="YJ45" s="84"/>
      <c r="YK45" s="84"/>
      <c r="YL45" s="84"/>
      <c r="YM45" s="84"/>
      <c r="YN45" s="84"/>
      <c r="YO45" s="84"/>
      <c r="YP45" s="84"/>
      <c r="YQ45" s="84"/>
      <c r="YR45" s="84"/>
      <c r="YS45" s="84"/>
      <c r="YT45" s="84"/>
      <c r="YU45" s="84"/>
      <c r="YV45" s="84"/>
      <c r="YW45" s="84"/>
      <c r="YX45" s="84"/>
      <c r="YY45" s="84"/>
      <c r="YZ45" s="84"/>
      <c r="ZA45" s="84"/>
      <c r="ZB45" s="84"/>
      <c r="ZC45" s="84"/>
      <c r="ZD45" s="84"/>
      <c r="ZE45" s="84"/>
      <c r="ZF45" s="84"/>
      <c r="ZG45" s="84"/>
      <c r="ZH45" s="84"/>
      <c r="ZI45" s="84"/>
      <c r="ZJ45" s="84"/>
      <c r="ZK45" s="84"/>
      <c r="ZL45" s="84"/>
      <c r="ZM45" s="84"/>
      <c r="ZN45" s="84"/>
      <c r="ZO45" s="84"/>
      <c r="ZP45" s="84"/>
      <c r="ZQ45" s="84"/>
      <c r="ZR45" s="84"/>
      <c r="ZS45" s="84"/>
      <c r="ZT45" s="84"/>
      <c r="ZU45" s="84"/>
      <c r="ZV45" s="84"/>
      <c r="ZW45" s="84"/>
      <c r="ZX45" s="84"/>
      <c r="ZY45" s="84"/>
      <c r="ZZ45" s="84"/>
      <c r="AAA45" s="84"/>
      <c r="AAB45" s="84"/>
      <c r="AAC45" s="84"/>
      <c r="AAD45" s="84"/>
      <c r="AAE45" s="84"/>
      <c r="AAF45" s="84"/>
      <c r="AAG45" s="84"/>
      <c r="AAH45" s="84"/>
      <c r="AAI45" s="84"/>
      <c r="AAJ45" s="84"/>
      <c r="AAK45" s="84"/>
      <c r="AAL45" s="84"/>
      <c r="AAM45" s="84"/>
      <c r="AAN45" s="84"/>
      <c r="AAO45" s="84"/>
      <c r="AAP45" s="84"/>
      <c r="AAQ45" s="84"/>
      <c r="AAR45" s="84"/>
      <c r="AAS45" s="84"/>
      <c r="AAT45" s="84"/>
      <c r="AAU45" s="84"/>
      <c r="AAV45" s="84"/>
      <c r="AAW45" s="84"/>
      <c r="AAX45" s="84"/>
      <c r="AAY45" s="84"/>
      <c r="AAZ45" s="84"/>
      <c r="ABA45" s="84"/>
      <c r="ABB45" s="84"/>
      <c r="ABC45" s="84"/>
      <c r="ABD45" s="84"/>
      <c r="ABE45" s="84"/>
      <c r="ABF45" s="84"/>
      <c r="ABG45" s="84"/>
      <c r="ABH45" s="84"/>
      <c r="ABI45" s="84"/>
      <c r="ABJ45" s="84"/>
      <c r="ABK45" s="84"/>
      <c r="ABL45" s="84"/>
      <c r="ABM45" s="84"/>
      <c r="ABN45" s="84"/>
      <c r="ABO45" s="84"/>
      <c r="ABP45" s="84"/>
      <c r="ABQ45" s="84"/>
      <c r="ABR45" s="84"/>
      <c r="ABS45" s="84"/>
      <c r="ABT45" s="84"/>
      <c r="ABU45" s="84"/>
      <c r="ABV45" s="84"/>
      <c r="ABW45" s="84"/>
      <c r="ABX45" s="84"/>
      <c r="ABY45" s="84"/>
      <c r="ABZ45" s="84"/>
      <c r="ACA45" s="84"/>
      <c r="ACB45" s="84"/>
      <c r="ACC45" s="84"/>
      <c r="ACD45" s="84"/>
      <c r="ACE45" s="84"/>
      <c r="ACF45" s="84"/>
      <c r="ACG45" s="84"/>
      <c r="ACH45" s="84"/>
      <c r="ACI45" s="84"/>
      <c r="ACJ45" s="84"/>
      <c r="ACK45" s="84"/>
      <c r="ACL45" s="84"/>
      <c r="ACM45" s="84"/>
      <c r="ACN45" s="84"/>
      <c r="ACO45" s="84"/>
      <c r="ACP45" s="84"/>
      <c r="ACQ45" s="84"/>
      <c r="ACR45" s="84"/>
      <c r="ACS45" s="84"/>
      <c r="ACT45" s="84"/>
      <c r="ACU45" s="84"/>
      <c r="ACV45" s="84"/>
      <c r="ACW45" s="84"/>
      <c r="ACX45" s="84"/>
      <c r="ACY45" s="84"/>
      <c r="ACZ45" s="84"/>
      <c r="ADA45" s="84"/>
      <c r="ADB45" s="84"/>
      <c r="ADC45" s="84"/>
      <c r="ADD45" s="84"/>
      <c r="ADE45" s="84"/>
      <c r="ADF45" s="84"/>
      <c r="ADG45" s="84"/>
      <c r="ADH45" s="84"/>
      <c r="ADI45" s="84"/>
      <c r="ADJ45" s="84"/>
      <c r="ADK45" s="84"/>
      <c r="ADL45" s="84"/>
      <c r="ADM45" s="84"/>
      <c r="ADN45" s="84"/>
      <c r="ADO45" s="84"/>
      <c r="ADP45" s="84"/>
      <c r="ADQ45" s="84"/>
      <c r="ADR45" s="84"/>
      <c r="ADS45" s="84"/>
      <c r="ADT45" s="84"/>
      <c r="ADU45" s="84"/>
      <c r="ADV45" s="84"/>
      <c r="ADW45" s="84"/>
      <c r="ADX45" s="84"/>
      <c r="ADY45" s="84"/>
      <c r="ADZ45" s="84"/>
      <c r="AEA45" s="84"/>
      <c r="AEB45" s="84"/>
      <c r="AEC45" s="84"/>
      <c r="AED45" s="84"/>
      <c r="AEE45" s="84"/>
      <c r="AEF45" s="84"/>
      <c r="AEG45" s="84"/>
      <c r="AEH45" s="84"/>
      <c r="AEI45" s="84"/>
      <c r="AEJ45" s="84"/>
      <c r="AEK45" s="84"/>
      <c r="AEL45" s="84"/>
      <c r="AEM45" s="84"/>
      <c r="AEN45" s="84"/>
      <c r="AEO45" s="84"/>
      <c r="AEP45" s="84"/>
      <c r="AEQ45" s="84"/>
      <c r="AER45" s="84"/>
      <c r="AES45" s="84"/>
      <c r="AET45" s="84"/>
      <c r="AEU45" s="84"/>
      <c r="AEV45" s="84"/>
      <c r="AEW45" s="84"/>
      <c r="AEX45" s="84"/>
      <c r="AEY45" s="84"/>
      <c r="AEZ45" s="84"/>
      <c r="AFA45" s="84"/>
      <c r="AFB45" s="84"/>
      <c r="AFC45" s="84"/>
      <c r="AFD45" s="84"/>
      <c r="AFE45" s="84"/>
      <c r="AFF45" s="84"/>
      <c r="AFG45" s="84"/>
      <c r="AFH45" s="84"/>
      <c r="AFI45" s="84"/>
      <c r="AFJ45" s="84"/>
      <c r="AFK45" s="84"/>
      <c r="AFL45" s="84"/>
      <c r="AFM45" s="84"/>
      <c r="AFN45" s="84"/>
      <c r="AFO45" s="84"/>
      <c r="AFP45" s="84"/>
      <c r="AFQ45" s="84"/>
      <c r="AFR45" s="84"/>
      <c r="AFS45" s="84"/>
      <c r="AFT45" s="84"/>
      <c r="AFU45" s="84"/>
      <c r="AFV45" s="84"/>
      <c r="AFW45" s="84"/>
      <c r="AFX45" s="84"/>
      <c r="AFY45" s="84"/>
      <c r="AFZ45" s="84"/>
      <c r="AGA45" s="84"/>
      <c r="AGB45" s="84"/>
      <c r="AGC45" s="84"/>
      <c r="AGD45" s="84"/>
      <c r="AGE45" s="84"/>
      <c r="AGF45" s="84"/>
      <c r="AGG45" s="84"/>
      <c r="AGH45" s="84"/>
      <c r="AGI45" s="84"/>
      <c r="AGJ45" s="84"/>
      <c r="AGK45" s="84"/>
      <c r="AGL45" s="84"/>
      <c r="AGM45" s="84"/>
      <c r="AGN45" s="84"/>
      <c r="AGO45" s="84"/>
      <c r="AGP45" s="84"/>
      <c r="AGQ45" s="84"/>
      <c r="AGR45" s="84"/>
      <c r="AGS45" s="84"/>
      <c r="AGT45" s="84"/>
      <c r="AGU45" s="84"/>
      <c r="AGV45" s="84"/>
      <c r="AGW45" s="84"/>
      <c r="AGX45" s="84"/>
      <c r="AGY45" s="84"/>
      <c r="AGZ45" s="84"/>
      <c r="AHA45" s="84"/>
      <c r="AHB45" s="84"/>
      <c r="AHC45" s="84"/>
      <c r="AHD45" s="84"/>
      <c r="AHE45" s="84"/>
      <c r="AHF45" s="84"/>
      <c r="AHG45" s="84"/>
      <c r="AHH45" s="84"/>
      <c r="AHI45" s="84"/>
      <c r="AHJ45" s="84"/>
      <c r="AHK45" s="84"/>
      <c r="AHL45" s="84"/>
      <c r="AHM45" s="84"/>
      <c r="AHN45" s="84"/>
      <c r="AHO45" s="84"/>
      <c r="AHP45" s="84"/>
      <c r="AHQ45" s="84"/>
      <c r="AHR45" s="84"/>
      <c r="AHS45" s="84"/>
      <c r="AHT45" s="84"/>
      <c r="AHU45" s="84"/>
      <c r="AHV45" s="84"/>
      <c r="AHW45" s="84"/>
      <c r="AHX45" s="84"/>
      <c r="AHY45" s="84"/>
      <c r="AHZ45" s="84"/>
      <c r="AIA45" s="84"/>
      <c r="AIB45" s="84"/>
      <c r="AIC45" s="84"/>
      <c r="AID45" s="84"/>
      <c r="AIE45" s="84"/>
      <c r="AIF45" s="84"/>
      <c r="AIG45" s="84"/>
      <c r="AIH45" s="84"/>
      <c r="AII45" s="84"/>
      <c r="AIJ45" s="84"/>
      <c r="AIK45" s="84"/>
      <c r="AIL45" s="84"/>
      <c r="AIM45" s="84"/>
      <c r="AIN45" s="84"/>
      <c r="AIO45" s="84"/>
      <c r="AIP45" s="84"/>
      <c r="AIQ45" s="84"/>
      <c r="AIR45" s="84"/>
      <c r="AIS45" s="84"/>
      <c r="AIT45" s="84"/>
      <c r="AIU45" s="84"/>
      <c r="AIV45" s="84"/>
      <c r="AIW45" s="84"/>
      <c r="AIX45" s="84"/>
      <c r="AIY45" s="84"/>
      <c r="AIZ45" s="84"/>
      <c r="AJA45" s="84"/>
      <c r="AJB45" s="84"/>
      <c r="AJC45" s="84"/>
      <c r="AJD45" s="84"/>
      <c r="AJE45" s="84"/>
      <c r="AJF45" s="84"/>
      <c r="AJG45" s="84"/>
      <c r="AJH45" s="84"/>
      <c r="AJI45" s="84"/>
      <c r="AJJ45" s="84"/>
      <c r="AJK45" s="84"/>
      <c r="AJL45" s="84"/>
      <c r="AJM45" s="84"/>
      <c r="AJN45" s="84"/>
      <c r="AJO45" s="84"/>
      <c r="AJP45" s="84"/>
      <c r="AJQ45" s="84"/>
      <c r="AJR45" s="84"/>
      <c r="AJS45" s="84"/>
      <c r="AJT45" s="84"/>
      <c r="AJU45" s="84"/>
      <c r="AJV45" s="84"/>
      <c r="AJW45" s="84"/>
      <c r="AJX45" s="84"/>
      <c r="AJY45" s="84"/>
      <c r="AJZ45" s="84"/>
      <c r="AKA45" s="84"/>
      <c r="AKB45" s="84"/>
      <c r="AKC45" s="84"/>
      <c r="AKD45" s="84"/>
      <c r="AKE45" s="84"/>
      <c r="AKF45" s="84"/>
      <c r="AKG45" s="84"/>
      <c r="AKH45" s="84"/>
      <c r="AKI45" s="84"/>
      <c r="AKJ45" s="84"/>
      <c r="AKK45" s="84"/>
      <c r="AKL45" s="84"/>
      <c r="AKM45" s="84"/>
      <c r="AKN45" s="84"/>
      <c r="AKO45" s="84"/>
      <c r="AKP45" s="84"/>
      <c r="AKQ45" s="84"/>
      <c r="AKR45" s="84"/>
      <c r="AKS45" s="84"/>
      <c r="AKT45" s="84"/>
      <c r="AKU45" s="84"/>
      <c r="AKV45" s="84"/>
      <c r="AKW45" s="84"/>
      <c r="AKX45" s="84"/>
      <c r="AKY45" s="84"/>
      <c r="AKZ45" s="84"/>
      <c r="ALA45" s="84"/>
      <c r="ALB45" s="84"/>
      <c r="ALC45" s="84"/>
      <c r="ALD45" s="84"/>
      <c r="ALE45" s="84"/>
      <c r="ALF45" s="84"/>
      <c r="ALG45" s="84"/>
      <c r="ALH45" s="84"/>
      <c r="ALI45" s="84"/>
      <c r="ALJ45" s="84"/>
      <c r="ALK45" s="84"/>
      <c r="ALL45" s="84"/>
      <c r="ALM45" s="84"/>
      <c r="ALN45" s="84"/>
      <c r="ALO45" s="84"/>
      <c r="ALP45" s="84"/>
      <c r="ALQ45" s="84"/>
      <c r="ALR45" s="84"/>
      <c r="ALS45" s="84"/>
      <c r="ALT45" s="84"/>
      <c r="ALU45" s="84"/>
      <c r="ALV45" s="84"/>
      <c r="ALW45" s="84"/>
      <c r="ALX45" s="84"/>
      <c r="ALY45" s="84"/>
      <c r="ALZ45" s="84"/>
      <c r="AMA45" s="84"/>
      <c r="AMB45" s="84"/>
      <c r="AMC45" s="84"/>
      <c r="AMD45" s="84"/>
      <c r="AME45" s="84"/>
      <c r="AMF45" s="84"/>
      <c r="AMG45" s="84"/>
      <c r="AMH45" s="84"/>
      <c r="AMI45" s="84"/>
      <c r="AMJ45" s="84"/>
      <c r="AMK45" s="84"/>
    </row>
    <row r="46" spans="1:1025" s="86" customFormat="1" ht="9" x14ac:dyDescent="0.15">
      <c r="A46" s="90" t="s">
        <v>507</v>
      </c>
      <c r="B46" s="89">
        <v>2</v>
      </c>
      <c r="C46" s="84"/>
      <c r="D46" s="92" t="s">
        <v>124</v>
      </c>
      <c r="E46" s="85"/>
      <c r="F46" s="85" t="s">
        <v>107</v>
      </c>
      <c r="G46" s="85"/>
      <c r="H46" s="85"/>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c r="EN46" s="84"/>
      <c r="EO46" s="84"/>
      <c r="EP46" s="84"/>
      <c r="EQ46" s="84"/>
      <c r="ER46" s="84"/>
      <c r="ES46" s="84"/>
      <c r="ET46" s="84"/>
      <c r="EU46" s="84"/>
      <c r="EV46" s="84"/>
      <c r="EW46" s="84"/>
      <c r="EX46" s="84"/>
      <c r="EY46" s="84"/>
      <c r="EZ46" s="84"/>
      <c r="FA46" s="84"/>
      <c r="FB46" s="84"/>
      <c r="FC46" s="84"/>
      <c r="FD46" s="84"/>
      <c r="FE46" s="84"/>
      <c r="FF46" s="84"/>
      <c r="FG46" s="84"/>
      <c r="FH46" s="84"/>
      <c r="FI46" s="84"/>
      <c r="FJ46" s="84"/>
      <c r="FK46" s="84"/>
      <c r="FL46" s="84"/>
      <c r="FM46" s="84"/>
      <c r="FN46" s="84"/>
      <c r="FO46" s="84"/>
      <c r="FP46" s="84"/>
      <c r="FQ46" s="84"/>
      <c r="FR46" s="84"/>
      <c r="FS46" s="84"/>
      <c r="FT46" s="84"/>
      <c r="FU46" s="84"/>
      <c r="FV46" s="84"/>
      <c r="FW46" s="84"/>
      <c r="FX46" s="84"/>
      <c r="FY46" s="84"/>
      <c r="FZ46" s="84"/>
      <c r="GA46" s="84"/>
      <c r="GB46" s="84"/>
      <c r="GC46" s="84"/>
      <c r="GD46" s="84"/>
      <c r="GE46" s="84"/>
      <c r="GF46" s="84"/>
      <c r="GG46" s="84"/>
      <c r="GH46" s="84"/>
      <c r="GI46" s="84"/>
      <c r="GJ46" s="84"/>
      <c r="GK46" s="84"/>
      <c r="GL46" s="84"/>
      <c r="GM46" s="84"/>
      <c r="GN46" s="84"/>
      <c r="GO46" s="84"/>
      <c r="GP46" s="84"/>
      <c r="GQ46" s="84"/>
      <c r="GR46" s="84"/>
      <c r="GS46" s="84"/>
      <c r="GT46" s="84"/>
      <c r="GU46" s="84"/>
      <c r="GV46" s="84"/>
      <c r="GW46" s="84"/>
      <c r="GX46" s="84"/>
      <c r="GY46" s="84"/>
      <c r="GZ46" s="84"/>
      <c r="HA46" s="84"/>
      <c r="HB46" s="84"/>
      <c r="HC46" s="84"/>
      <c r="HD46" s="84"/>
      <c r="HE46" s="84"/>
      <c r="HF46" s="84"/>
      <c r="HG46" s="84"/>
      <c r="HH46" s="84"/>
      <c r="HI46" s="84"/>
      <c r="HJ46" s="84"/>
      <c r="HK46" s="84"/>
      <c r="HL46" s="84"/>
      <c r="HM46" s="84"/>
      <c r="HN46" s="84"/>
      <c r="HO46" s="84"/>
      <c r="HP46" s="84"/>
      <c r="HQ46" s="84"/>
      <c r="HR46" s="84"/>
      <c r="HS46" s="84"/>
      <c r="HT46" s="84"/>
      <c r="HU46" s="84"/>
      <c r="HV46" s="84"/>
      <c r="HW46" s="84"/>
      <c r="HX46" s="84"/>
      <c r="HY46" s="84"/>
      <c r="HZ46" s="84"/>
      <c r="IA46" s="84"/>
      <c r="IB46" s="84"/>
      <c r="IC46" s="84"/>
      <c r="ID46" s="84"/>
      <c r="IE46" s="84"/>
      <c r="IF46" s="84"/>
      <c r="IG46" s="84"/>
      <c r="IH46" s="84"/>
      <c r="II46" s="84"/>
      <c r="IJ46" s="84"/>
      <c r="IK46" s="84"/>
      <c r="IL46" s="84"/>
      <c r="IM46" s="84"/>
      <c r="IN46" s="84"/>
      <c r="IO46" s="84"/>
      <c r="IP46" s="84"/>
      <c r="IQ46" s="84"/>
      <c r="IR46" s="84"/>
      <c r="IS46" s="84"/>
      <c r="IT46" s="84"/>
      <c r="IU46" s="84"/>
      <c r="IV46" s="84"/>
      <c r="IW46" s="84"/>
      <c r="IX46" s="84"/>
      <c r="IY46" s="84"/>
      <c r="IZ46" s="84"/>
      <c r="JA46" s="84"/>
      <c r="JB46" s="84"/>
      <c r="JC46" s="84"/>
      <c r="JD46" s="84"/>
      <c r="JE46" s="84"/>
      <c r="JF46" s="84"/>
      <c r="JG46" s="84"/>
      <c r="JH46" s="84"/>
      <c r="JI46" s="84"/>
      <c r="JJ46" s="84"/>
      <c r="JK46" s="84"/>
      <c r="JL46" s="84"/>
      <c r="JM46" s="84"/>
      <c r="JN46" s="84"/>
      <c r="JO46" s="84"/>
      <c r="JP46" s="84"/>
      <c r="JQ46" s="84"/>
      <c r="JR46" s="84"/>
      <c r="JS46" s="84"/>
      <c r="JT46" s="84"/>
      <c r="JU46" s="84"/>
      <c r="JV46" s="84"/>
      <c r="JW46" s="84"/>
      <c r="JX46" s="84"/>
      <c r="JY46" s="84"/>
      <c r="JZ46" s="84"/>
      <c r="KA46" s="84"/>
      <c r="KB46" s="84"/>
      <c r="KC46" s="84"/>
      <c r="KD46" s="84"/>
      <c r="KE46" s="84"/>
      <c r="KF46" s="84"/>
      <c r="KG46" s="84"/>
      <c r="KH46" s="84"/>
      <c r="KI46" s="84"/>
      <c r="KJ46" s="84"/>
      <c r="KK46" s="84"/>
      <c r="KL46" s="84"/>
      <c r="KM46" s="84"/>
      <c r="KN46" s="84"/>
      <c r="KO46" s="84"/>
      <c r="KP46" s="84"/>
      <c r="KQ46" s="84"/>
      <c r="KR46" s="84"/>
      <c r="KS46" s="84"/>
      <c r="KT46" s="84"/>
      <c r="KU46" s="84"/>
      <c r="KV46" s="84"/>
      <c r="KW46" s="84"/>
      <c r="KX46" s="84"/>
      <c r="KY46" s="84"/>
      <c r="KZ46" s="84"/>
      <c r="LA46" s="84"/>
      <c r="LB46" s="84"/>
      <c r="LC46" s="84"/>
      <c r="LD46" s="84"/>
      <c r="LE46" s="84"/>
      <c r="LF46" s="84"/>
      <c r="LG46" s="84"/>
      <c r="LH46" s="84"/>
      <c r="LI46" s="84"/>
      <c r="LJ46" s="84"/>
      <c r="LK46" s="84"/>
      <c r="LL46" s="84"/>
      <c r="LM46" s="84"/>
      <c r="LN46" s="84"/>
      <c r="LO46" s="84"/>
      <c r="LP46" s="84"/>
      <c r="LQ46" s="84"/>
      <c r="LR46" s="84"/>
      <c r="LS46" s="84"/>
      <c r="LT46" s="84"/>
      <c r="LU46" s="84"/>
      <c r="LV46" s="84"/>
      <c r="LW46" s="84"/>
      <c r="LX46" s="84"/>
      <c r="LY46" s="84"/>
      <c r="LZ46" s="84"/>
      <c r="MA46" s="84"/>
      <c r="MB46" s="84"/>
      <c r="MC46" s="84"/>
      <c r="MD46" s="84"/>
      <c r="ME46" s="84"/>
      <c r="MF46" s="84"/>
      <c r="MG46" s="84"/>
      <c r="MH46" s="84"/>
      <c r="MI46" s="84"/>
      <c r="MJ46" s="84"/>
      <c r="MK46" s="84"/>
      <c r="ML46" s="84"/>
      <c r="MM46" s="84"/>
      <c r="MN46" s="84"/>
      <c r="MO46" s="84"/>
      <c r="MP46" s="84"/>
      <c r="MQ46" s="84"/>
      <c r="MR46" s="84"/>
      <c r="MS46" s="84"/>
      <c r="MT46" s="84"/>
      <c r="MU46" s="84"/>
      <c r="MV46" s="84"/>
      <c r="MW46" s="84"/>
      <c r="MX46" s="84"/>
      <c r="MY46" s="84"/>
      <c r="MZ46" s="84"/>
      <c r="NA46" s="84"/>
      <c r="NB46" s="84"/>
      <c r="NC46" s="84"/>
      <c r="ND46" s="84"/>
      <c r="NE46" s="84"/>
      <c r="NF46" s="84"/>
      <c r="NG46" s="84"/>
      <c r="NH46" s="84"/>
      <c r="NI46" s="84"/>
      <c r="NJ46" s="84"/>
      <c r="NK46" s="84"/>
      <c r="NL46" s="84"/>
      <c r="NM46" s="84"/>
      <c r="NN46" s="84"/>
      <c r="NO46" s="84"/>
      <c r="NP46" s="84"/>
      <c r="NQ46" s="84"/>
      <c r="NR46" s="84"/>
      <c r="NS46" s="84"/>
      <c r="NT46" s="84"/>
      <c r="NU46" s="84"/>
      <c r="NV46" s="84"/>
      <c r="NW46" s="84"/>
      <c r="NX46" s="84"/>
      <c r="NY46" s="84"/>
      <c r="NZ46" s="84"/>
      <c r="OA46" s="84"/>
      <c r="OB46" s="84"/>
      <c r="OC46" s="84"/>
      <c r="OD46" s="84"/>
      <c r="OE46" s="84"/>
      <c r="OF46" s="84"/>
      <c r="OG46" s="84"/>
      <c r="OH46" s="84"/>
      <c r="OI46" s="84"/>
      <c r="OJ46" s="84"/>
      <c r="OK46" s="84"/>
      <c r="OL46" s="84"/>
      <c r="OM46" s="84"/>
      <c r="ON46" s="84"/>
      <c r="OO46" s="84"/>
      <c r="OP46" s="84"/>
      <c r="OQ46" s="84"/>
      <c r="OR46" s="84"/>
      <c r="OS46" s="84"/>
      <c r="OT46" s="84"/>
      <c r="OU46" s="84"/>
      <c r="OV46" s="84"/>
      <c r="OW46" s="84"/>
      <c r="OX46" s="84"/>
      <c r="OY46" s="84"/>
      <c r="OZ46" s="84"/>
      <c r="PA46" s="84"/>
      <c r="PB46" s="84"/>
      <c r="PC46" s="84"/>
      <c r="PD46" s="84"/>
      <c r="PE46" s="84"/>
      <c r="PF46" s="84"/>
      <c r="PG46" s="84"/>
      <c r="PH46" s="84"/>
      <c r="PI46" s="84"/>
      <c r="PJ46" s="84"/>
      <c r="PK46" s="84"/>
      <c r="PL46" s="84"/>
      <c r="PM46" s="84"/>
      <c r="PN46" s="84"/>
      <c r="PO46" s="84"/>
      <c r="PP46" s="84"/>
      <c r="PQ46" s="84"/>
      <c r="PR46" s="84"/>
      <c r="PS46" s="84"/>
      <c r="PT46" s="84"/>
      <c r="PU46" s="84"/>
      <c r="PV46" s="84"/>
      <c r="PW46" s="84"/>
      <c r="PX46" s="84"/>
      <c r="PY46" s="84"/>
      <c r="PZ46" s="84"/>
      <c r="QA46" s="84"/>
      <c r="QB46" s="84"/>
      <c r="QC46" s="84"/>
      <c r="QD46" s="84"/>
      <c r="QE46" s="84"/>
      <c r="QF46" s="84"/>
      <c r="QG46" s="84"/>
      <c r="QH46" s="84"/>
      <c r="QI46" s="84"/>
      <c r="QJ46" s="84"/>
      <c r="QK46" s="84"/>
      <c r="QL46" s="84"/>
      <c r="QM46" s="84"/>
      <c r="QN46" s="84"/>
      <c r="QO46" s="84"/>
      <c r="QP46" s="84"/>
      <c r="QQ46" s="84"/>
      <c r="QR46" s="84"/>
      <c r="QS46" s="84"/>
      <c r="QT46" s="84"/>
      <c r="QU46" s="84"/>
      <c r="QV46" s="84"/>
      <c r="QW46" s="84"/>
      <c r="QX46" s="84"/>
      <c r="QY46" s="84"/>
      <c r="QZ46" s="84"/>
      <c r="RA46" s="84"/>
      <c r="RB46" s="84"/>
      <c r="RC46" s="84"/>
      <c r="RD46" s="84"/>
      <c r="RE46" s="84"/>
      <c r="RF46" s="84"/>
      <c r="RG46" s="84"/>
      <c r="RH46" s="84"/>
      <c r="RI46" s="84"/>
      <c r="RJ46" s="84"/>
      <c r="RK46" s="84"/>
      <c r="RL46" s="84"/>
      <c r="RM46" s="84"/>
      <c r="RN46" s="84"/>
      <c r="RO46" s="84"/>
      <c r="RP46" s="84"/>
      <c r="RQ46" s="84"/>
      <c r="RR46" s="84"/>
      <c r="RS46" s="84"/>
      <c r="RT46" s="84"/>
      <c r="RU46" s="84"/>
      <c r="RV46" s="84"/>
      <c r="RW46" s="84"/>
      <c r="RX46" s="84"/>
      <c r="RY46" s="84"/>
      <c r="RZ46" s="84"/>
      <c r="SA46" s="84"/>
      <c r="SB46" s="84"/>
      <c r="SC46" s="84"/>
      <c r="SD46" s="84"/>
      <c r="SE46" s="84"/>
      <c r="SF46" s="84"/>
      <c r="SG46" s="84"/>
      <c r="SH46" s="84"/>
      <c r="SI46" s="84"/>
      <c r="SJ46" s="84"/>
      <c r="SK46" s="84"/>
      <c r="SL46" s="84"/>
      <c r="SM46" s="84"/>
      <c r="SN46" s="84"/>
      <c r="SO46" s="84"/>
      <c r="SP46" s="84"/>
      <c r="SQ46" s="84"/>
      <c r="SR46" s="84"/>
      <c r="SS46" s="84"/>
      <c r="ST46" s="84"/>
      <c r="SU46" s="84"/>
      <c r="SV46" s="84"/>
      <c r="SW46" s="84"/>
      <c r="SX46" s="84"/>
      <c r="SY46" s="84"/>
      <c r="SZ46" s="84"/>
      <c r="TA46" s="84"/>
      <c r="TB46" s="84"/>
      <c r="TC46" s="84"/>
      <c r="TD46" s="84"/>
      <c r="TE46" s="84"/>
      <c r="TF46" s="84"/>
      <c r="TG46" s="84"/>
      <c r="TH46" s="84"/>
      <c r="TI46" s="84"/>
      <c r="TJ46" s="84"/>
      <c r="TK46" s="84"/>
      <c r="TL46" s="84"/>
      <c r="TM46" s="84"/>
      <c r="TN46" s="84"/>
      <c r="TO46" s="84"/>
      <c r="TP46" s="84"/>
      <c r="TQ46" s="84"/>
      <c r="TR46" s="84"/>
      <c r="TS46" s="84"/>
      <c r="TT46" s="84"/>
      <c r="TU46" s="84"/>
      <c r="TV46" s="84"/>
      <c r="TW46" s="84"/>
      <c r="TX46" s="84"/>
      <c r="TY46" s="84"/>
      <c r="TZ46" s="84"/>
      <c r="UA46" s="84"/>
      <c r="UB46" s="84"/>
      <c r="UC46" s="84"/>
      <c r="UD46" s="84"/>
      <c r="UE46" s="84"/>
      <c r="UF46" s="84"/>
      <c r="UG46" s="84"/>
      <c r="UH46" s="84"/>
      <c r="UI46" s="84"/>
      <c r="UJ46" s="84"/>
      <c r="UK46" s="84"/>
      <c r="UL46" s="84"/>
      <c r="UM46" s="84"/>
      <c r="UN46" s="84"/>
      <c r="UO46" s="84"/>
      <c r="UP46" s="84"/>
      <c r="UQ46" s="84"/>
      <c r="UR46" s="84"/>
      <c r="US46" s="84"/>
      <c r="UT46" s="84"/>
      <c r="UU46" s="84"/>
      <c r="UV46" s="84"/>
      <c r="UW46" s="84"/>
      <c r="UX46" s="84"/>
      <c r="UY46" s="84"/>
      <c r="UZ46" s="84"/>
      <c r="VA46" s="84"/>
      <c r="VB46" s="84"/>
      <c r="VC46" s="84"/>
      <c r="VD46" s="84"/>
      <c r="VE46" s="84"/>
      <c r="VF46" s="84"/>
      <c r="VG46" s="84"/>
      <c r="VH46" s="84"/>
      <c r="VI46" s="84"/>
      <c r="VJ46" s="84"/>
      <c r="VK46" s="84"/>
      <c r="VL46" s="84"/>
      <c r="VM46" s="84"/>
      <c r="VN46" s="84"/>
      <c r="VO46" s="84"/>
      <c r="VP46" s="84"/>
      <c r="VQ46" s="84"/>
      <c r="VR46" s="84"/>
      <c r="VS46" s="84"/>
      <c r="VT46" s="84"/>
      <c r="VU46" s="84"/>
      <c r="VV46" s="84"/>
      <c r="VW46" s="84"/>
      <c r="VX46" s="84"/>
      <c r="VY46" s="84"/>
      <c r="VZ46" s="84"/>
      <c r="WA46" s="84"/>
      <c r="WB46" s="84"/>
      <c r="WC46" s="84"/>
      <c r="WD46" s="84"/>
      <c r="WE46" s="84"/>
      <c r="WF46" s="84"/>
      <c r="WG46" s="84"/>
      <c r="WH46" s="84"/>
      <c r="WI46" s="84"/>
      <c r="WJ46" s="84"/>
      <c r="WK46" s="84"/>
      <c r="WL46" s="84"/>
      <c r="WM46" s="84"/>
      <c r="WN46" s="84"/>
      <c r="WO46" s="84"/>
      <c r="WP46" s="84"/>
      <c r="WQ46" s="84"/>
      <c r="WR46" s="84"/>
      <c r="WS46" s="84"/>
      <c r="WT46" s="84"/>
      <c r="WU46" s="84"/>
      <c r="WV46" s="84"/>
      <c r="WW46" s="84"/>
      <c r="WX46" s="84"/>
      <c r="WY46" s="84"/>
      <c r="WZ46" s="84"/>
      <c r="XA46" s="84"/>
      <c r="XB46" s="84"/>
      <c r="XC46" s="84"/>
      <c r="XD46" s="84"/>
      <c r="XE46" s="84"/>
      <c r="XF46" s="84"/>
      <c r="XG46" s="84"/>
      <c r="XH46" s="84"/>
      <c r="XI46" s="84"/>
      <c r="XJ46" s="84"/>
      <c r="XK46" s="84"/>
      <c r="XL46" s="84"/>
      <c r="XM46" s="84"/>
      <c r="XN46" s="84"/>
      <c r="XO46" s="84"/>
      <c r="XP46" s="84"/>
      <c r="XQ46" s="84"/>
      <c r="XR46" s="84"/>
      <c r="XS46" s="84"/>
      <c r="XT46" s="84"/>
      <c r="XU46" s="84"/>
      <c r="XV46" s="84"/>
      <c r="XW46" s="84"/>
      <c r="XX46" s="84"/>
      <c r="XY46" s="84"/>
      <c r="XZ46" s="84"/>
      <c r="YA46" s="84"/>
      <c r="YB46" s="84"/>
      <c r="YC46" s="84"/>
      <c r="YD46" s="84"/>
      <c r="YE46" s="84"/>
      <c r="YF46" s="84"/>
      <c r="YG46" s="84"/>
      <c r="YH46" s="84"/>
      <c r="YI46" s="84"/>
      <c r="YJ46" s="84"/>
      <c r="YK46" s="84"/>
      <c r="YL46" s="84"/>
      <c r="YM46" s="84"/>
      <c r="YN46" s="84"/>
      <c r="YO46" s="84"/>
      <c r="YP46" s="84"/>
      <c r="YQ46" s="84"/>
      <c r="YR46" s="84"/>
      <c r="YS46" s="84"/>
      <c r="YT46" s="84"/>
      <c r="YU46" s="84"/>
      <c r="YV46" s="84"/>
      <c r="YW46" s="84"/>
      <c r="YX46" s="84"/>
      <c r="YY46" s="84"/>
      <c r="YZ46" s="84"/>
      <c r="ZA46" s="84"/>
      <c r="ZB46" s="84"/>
      <c r="ZC46" s="84"/>
      <c r="ZD46" s="84"/>
      <c r="ZE46" s="84"/>
      <c r="ZF46" s="84"/>
      <c r="ZG46" s="84"/>
      <c r="ZH46" s="84"/>
      <c r="ZI46" s="84"/>
      <c r="ZJ46" s="84"/>
      <c r="ZK46" s="84"/>
      <c r="ZL46" s="84"/>
      <c r="ZM46" s="84"/>
      <c r="ZN46" s="84"/>
      <c r="ZO46" s="84"/>
      <c r="ZP46" s="84"/>
      <c r="ZQ46" s="84"/>
      <c r="ZR46" s="84"/>
      <c r="ZS46" s="84"/>
      <c r="ZT46" s="84"/>
      <c r="ZU46" s="84"/>
      <c r="ZV46" s="84"/>
      <c r="ZW46" s="84"/>
      <c r="ZX46" s="84"/>
      <c r="ZY46" s="84"/>
      <c r="ZZ46" s="84"/>
      <c r="AAA46" s="84"/>
      <c r="AAB46" s="84"/>
      <c r="AAC46" s="84"/>
      <c r="AAD46" s="84"/>
      <c r="AAE46" s="84"/>
      <c r="AAF46" s="84"/>
      <c r="AAG46" s="84"/>
      <c r="AAH46" s="84"/>
      <c r="AAI46" s="84"/>
      <c r="AAJ46" s="84"/>
      <c r="AAK46" s="84"/>
      <c r="AAL46" s="84"/>
      <c r="AAM46" s="84"/>
      <c r="AAN46" s="84"/>
      <c r="AAO46" s="84"/>
      <c r="AAP46" s="84"/>
      <c r="AAQ46" s="84"/>
      <c r="AAR46" s="84"/>
      <c r="AAS46" s="84"/>
      <c r="AAT46" s="84"/>
      <c r="AAU46" s="84"/>
      <c r="AAV46" s="84"/>
      <c r="AAW46" s="84"/>
      <c r="AAX46" s="84"/>
      <c r="AAY46" s="84"/>
      <c r="AAZ46" s="84"/>
      <c r="ABA46" s="84"/>
      <c r="ABB46" s="84"/>
      <c r="ABC46" s="84"/>
      <c r="ABD46" s="84"/>
      <c r="ABE46" s="84"/>
      <c r="ABF46" s="84"/>
      <c r="ABG46" s="84"/>
      <c r="ABH46" s="84"/>
      <c r="ABI46" s="84"/>
      <c r="ABJ46" s="84"/>
      <c r="ABK46" s="84"/>
      <c r="ABL46" s="84"/>
      <c r="ABM46" s="84"/>
      <c r="ABN46" s="84"/>
      <c r="ABO46" s="84"/>
      <c r="ABP46" s="84"/>
      <c r="ABQ46" s="84"/>
      <c r="ABR46" s="84"/>
      <c r="ABS46" s="84"/>
      <c r="ABT46" s="84"/>
      <c r="ABU46" s="84"/>
      <c r="ABV46" s="84"/>
      <c r="ABW46" s="84"/>
      <c r="ABX46" s="84"/>
      <c r="ABY46" s="84"/>
      <c r="ABZ46" s="84"/>
      <c r="ACA46" s="84"/>
      <c r="ACB46" s="84"/>
      <c r="ACC46" s="84"/>
      <c r="ACD46" s="84"/>
      <c r="ACE46" s="84"/>
      <c r="ACF46" s="84"/>
      <c r="ACG46" s="84"/>
      <c r="ACH46" s="84"/>
      <c r="ACI46" s="84"/>
      <c r="ACJ46" s="84"/>
      <c r="ACK46" s="84"/>
      <c r="ACL46" s="84"/>
      <c r="ACM46" s="84"/>
      <c r="ACN46" s="84"/>
      <c r="ACO46" s="84"/>
      <c r="ACP46" s="84"/>
      <c r="ACQ46" s="84"/>
      <c r="ACR46" s="84"/>
      <c r="ACS46" s="84"/>
      <c r="ACT46" s="84"/>
      <c r="ACU46" s="84"/>
      <c r="ACV46" s="84"/>
      <c r="ACW46" s="84"/>
      <c r="ACX46" s="84"/>
      <c r="ACY46" s="84"/>
      <c r="ACZ46" s="84"/>
      <c r="ADA46" s="84"/>
      <c r="ADB46" s="84"/>
      <c r="ADC46" s="84"/>
      <c r="ADD46" s="84"/>
      <c r="ADE46" s="84"/>
      <c r="ADF46" s="84"/>
      <c r="ADG46" s="84"/>
      <c r="ADH46" s="84"/>
      <c r="ADI46" s="84"/>
      <c r="ADJ46" s="84"/>
      <c r="ADK46" s="84"/>
      <c r="ADL46" s="84"/>
      <c r="ADM46" s="84"/>
      <c r="ADN46" s="84"/>
      <c r="ADO46" s="84"/>
      <c r="ADP46" s="84"/>
      <c r="ADQ46" s="84"/>
      <c r="ADR46" s="84"/>
      <c r="ADS46" s="84"/>
      <c r="ADT46" s="84"/>
      <c r="ADU46" s="84"/>
      <c r="ADV46" s="84"/>
      <c r="ADW46" s="84"/>
      <c r="ADX46" s="84"/>
      <c r="ADY46" s="84"/>
      <c r="ADZ46" s="84"/>
      <c r="AEA46" s="84"/>
      <c r="AEB46" s="84"/>
      <c r="AEC46" s="84"/>
      <c r="AED46" s="84"/>
      <c r="AEE46" s="84"/>
      <c r="AEF46" s="84"/>
      <c r="AEG46" s="84"/>
      <c r="AEH46" s="84"/>
      <c r="AEI46" s="84"/>
      <c r="AEJ46" s="84"/>
      <c r="AEK46" s="84"/>
      <c r="AEL46" s="84"/>
      <c r="AEM46" s="84"/>
      <c r="AEN46" s="84"/>
      <c r="AEO46" s="84"/>
      <c r="AEP46" s="84"/>
      <c r="AEQ46" s="84"/>
      <c r="AER46" s="84"/>
      <c r="AES46" s="84"/>
      <c r="AET46" s="84"/>
      <c r="AEU46" s="84"/>
      <c r="AEV46" s="84"/>
      <c r="AEW46" s="84"/>
      <c r="AEX46" s="84"/>
      <c r="AEY46" s="84"/>
      <c r="AEZ46" s="84"/>
      <c r="AFA46" s="84"/>
      <c r="AFB46" s="84"/>
      <c r="AFC46" s="84"/>
      <c r="AFD46" s="84"/>
      <c r="AFE46" s="84"/>
      <c r="AFF46" s="84"/>
      <c r="AFG46" s="84"/>
      <c r="AFH46" s="84"/>
      <c r="AFI46" s="84"/>
      <c r="AFJ46" s="84"/>
      <c r="AFK46" s="84"/>
      <c r="AFL46" s="84"/>
      <c r="AFM46" s="84"/>
      <c r="AFN46" s="84"/>
      <c r="AFO46" s="84"/>
      <c r="AFP46" s="84"/>
      <c r="AFQ46" s="84"/>
      <c r="AFR46" s="84"/>
      <c r="AFS46" s="84"/>
      <c r="AFT46" s="84"/>
      <c r="AFU46" s="84"/>
      <c r="AFV46" s="84"/>
      <c r="AFW46" s="84"/>
      <c r="AFX46" s="84"/>
      <c r="AFY46" s="84"/>
      <c r="AFZ46" s="84"/>
      <c r="AGA46" s="84"/>
      <c r="AGB46" s="84"/>
      <c r="AGC46" s="84"/>
      <c r="AGD46" s="84"/>
      <c r="AGE46" s="84"/>
      <c r="AGF46" s="84"/>
      <c r="AGG46" s="84"/>
      <c r="AGH46" s="84"/>
      <c r="AGI46" s="84"/>
      <c r="AGJ46" s="84"/>
      <c r="AGK46" s="84"/>
      <c r="AGL46" s="84"/>
      <c r="AGM46" s="84"/>
      <c r="AGN46" s="84"/>
      <c r="AGO46" s="84"/>
      <c r="AGP46" s="84"/>
      <c r="AGQ46" s="84"/>
      <c r="AGR46" s="84"/>
      <c r="AGS46" s="84"/>
      <c r="AGT46" s="84"/>
      <c r="AGU46" s="84"/>
      <c r="AGV46" s="84"/>
      <c r="AGW46" s="84"/>
      <c r="AGX46" s="84"/>
      <c r="AGY46" s="84"/>
      <c r="AGZ46" s="84"/>
      <c r="AHA46" s="84"/>
      <c r="AHB46" s="84"/>
      <c r="AHC46" s="84"/>
      <c r="AHD46" s="84"/>
      <c r="AHE46" s="84"/>
      <c r="AHF46" s="84"/>
      <c r="AHG46" s="84"/>
      <c r="AHH46" s="84"/>
      <c r="AHI46" s="84"/>
      <c r="AHJ46" s="84"/>
      <c r="AHK46" s="84"/>
      <c r="AHL46" s="84"/>
      <c r="AHM46" s="84"/>
      <c r="AHN46" s="84"/>
      <c r="AHO46" s="84"/>
      <c r="AHP46" s="84"/>
      <c r="AHQ46" s="84"/>
      <c r="AHR46" s="84"/>
      <c r="AHS46" s="84"/>
      <c r="AHT46" s="84"/>
      <c r="AHU46" s="84"/>
      <c r="AHV46" s="84"/>
      <c r="AHW46" s="84"/>
      <c r="AHX46" s="84"/>
      <c r="AHY46" s="84"/>
      <c r="AHZ46" s="84"/>
      <c r="AIA46" s="84"/>
      <c r="AIB46" s="84"/>
      <c r="AIC46" s="84"/>
      <c r="AID46" s="84"/>
      <c r="AIE46" s="84"/>
      <c r="AIF46" s="84"/>
      <c r="AIG46" s="84"/>
      <c r="AIH46" s="84"/>
      <c r="AII46" s="84"/>
      <c r="AIJ46" s="84"/>
      <c r="AIK46" s="84"/>
      <c r="AIL46" s="84"/>
      <c r="AIM46" s="84"/>
      <c r="AIN46" s="84"/>
      <c r="AIO46" s="84"/>
      <c r="AIP46" s="84"/>
      <c r="AIQ46" s="84"/>
      <c r="AIR46" s="84"/>
      <c r="AIS46" s="84"/>
      <c r="AIT46" s="84"/>
      <c r="AIU46" s="84"/>
      <c r="AIV46" s="84"/>
      <c r="AIW46" s="84"/>
      <c r="AIX46" s="84"/>
      <c r="AIY46" s="84"/>
      <c r="AIZ46" s="84"/>
      <c r="AJA46" s="84"/>
      <c r="AJB46" s="84"/>
      <c r="AJC46" s="84"/>
      <c r="AJD46" s="84"/>
      <c r="AJE46" s="84"/>
      <c r="AJF46" s="84"/>
      <c r="AJG46" s="84"/>
      <c r="AJH46" s="84"/>
      <c r="AJI46" s="84"/>
      <c r="AJJ46" s="84"/>
      <c r="AJK46" s="84"/>
      <c r="AJL46" s="84"/>
      <c r="AJM46" s="84"/>
      <c r="AJN46" s="84"/>
      <c r="AJO46" s="84"/>
      <c r="AJP46" s="84"/>
      <c r="AJQ46" s="84"/>
      <c r="AJR46" s="84"/>
      <c r="AJS46" s="84"/>
      <c r="AJT46" s="84"/>
      <c r="AJU46" s="84"/>
      <c r="AJV46" s="84"/>
      <c r="AJW46" s="84"/>
      <c r="AJX46" s="84"/>
      <c r="AJY46" s="84"/>
      <c r="AJZ46" s="84"/>
      <c r="AKA46" s="84"/>
      <c r="AKB46" s="84"/>
      <c r="AKC46" s="84"/>
      <c r="AKD46" s="84"/>
      <c r="AKE46" s="84"/>
      <c r="AKF46" s="84"/>
      <c r="AKG46" s="84"/>
      <c r="AKH46" s="84"/>
      <c r="AKI46" s="84"/>
      <c r="AKJ46" s="84"/>
      <c r="AKK46" s="84"/>
      <c r="AKL46" s="84"/>
      <c r="AKM46" s="84"/>
      <c r="AKN46" s="84"/>
      <c r="AKO46" s="84"/>
      <c r="AKP46" s="84"/>
      <c r="AKQ46" s="84"/>
      <c r="AKR46" s="84"/>
      <c r="AKS46" s="84"/>
      <c r="AKT46" s="84"/>
      <c r="AKU46" s="84"/>
      <c r="AKV46" s="84"/>
      <c r="AKW46" s="84"/>
      <c r="AKX46" s="84"/>
      <c r="AKY46" s="84"/>
      <c r="AKZ46" s="84"/>
      <c r="ALA46" s="84"/>
      <c r="ALB46" s="84"/>
      <c r="ALC46" s="84"/>
      <c r="ALD46" s="84"/>
      <c r="ALE46" s="84"/>
      <c r="ALF46" s="84"/>
      <c r="ALG46" s="84"/>
      <c r="ALH46" s="84"/>
      <c r="ALI46" s="84"/>
      <c r="ALJ46" s="84"/>
      <c r="ALK46" s="84"/>
      <c r="ALL46" s="84"/>
      <c r="ALM46" s="84"/>
      <c r="ALN46" s="84"/>
      <c r="ALO46" s="84"/>
      <c r="ALP46" s="84"/>
      <c r="ALQ46" s="84"/>
      <c r="ALR46" s="84"/>
      <c r="ALS46" s="84"/>
      <c r="ALT46" s="84"/>
      <c r="ALU46" s="84"/>
      <c r="ALV46" s="84"/>
      <c r="ALW46" s="84"/>
      <c r="ALX46" s="84"/>
      <c r="ALY46" s="84"/>
      <c r="ALZ46" s="84"/>
      <c r="AMA46" s="84"/>
      <c r="AMB46" s="84"/>
      <c r="AMC46" s="84"/>
      <c r="AMD46" s="84"/>
      <c r="AME46" s="84"/>
      <c r="AMF46" s="84"/>
      <c r="AMG46" s="84"/>
      <c r="AMH46" s="84"/>
      <c r="AMI46" s="84"/>
      <c r="AMJ46" s="84"/>
      <c r="AMK46" s="84"/>
    </row>
    <row r="47" spans="1:1025" s="86" customFormat="1" ht="9" x14ac:dyDescent="0.15">
      <c r="A47" s="90" t="s">
        <v>508</v>
      </c>
      <c r="B47" s="89">
        <v>1.5</v>
      </c>
      <c r="C47" s="84"/>
      <c r="D47" s="92" t="s">
        <v>144</v>
      </c>
      <c r="E47" s="85"/>
      <c r="F47" s="85" t="s">
        <v>129</v>
      </c>
      <c r="G47" s="85"/>
      <c r="H47" s="85"/>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c r="EN47" s="84"/>
      <c r="EO47" s="84"/>
      <c r="EP47" s="84"/>
      <c r="EQ47" s="84"/>
      <c r="ER47" s="84"/>
      <c r="ES47" s="84"/>
      <c r="ET47" s="84"/>
      <c r="EU47" s="84"/>
      <c r="EV47" s="84"/>
      <c r="EW47" s="84"/>
      <c r="EX47" s="84"/>
      <c r="EY47" s="84"/>
      <c r="EZ47" s="84"/>
      <c r="FA47" s="84"/>
      <c r="FB47" s="84"/>
      <c r="FC47" s="84"/>
      <c r="FD47" s="84"/>
      <c r="FE47" s="84"/>
      <c r="FF47" s="84"/>
      <c r="FG47" s="84"/>
      <c r="FH47" s="84"/>
      <c r="FI47" s="84"/>
      <c r="FJ47" s="84"/>
      <c r="FK47" s="84"/>
      <c r="FL47" s="84"/>
      <c r="FM47" s="84"/>
      <c r="FN47" s="84"/>
      <c r="FO47" s="84"/>
      <c r="FP47" s="84"/>
      <c r="FQ47" s="84"/>
      <c r="FR47" s="84"/>
      <c r="FS47" s="84"/>
      <c r="FT47" s="84"/>
      <c r="FU47" s="84"/>
      <c r="FV47" s="84"/>
      <c r="FW47" s="84"/>
      <c r="FX47" s="84"/>
      <c r="FY47" s="84"/>
      <c r="FZ47" s="84"/>
      <c r="GA47" s="84"/>
      <c r="GB47" s="84"/>
      <c r="GC47" s="84"/>
      <c r="GD47" s="84"/>
      <c r="GE47" s="84"/>
      <c r="GF47" s="84"/>
      <c r="GG47" s="84"/>
      <c r="GH47" s="84"/>
      <c r="GI47" s="84"/>
      <c r="GJ47" s="84"/>
      <c r="GK47" s="84"/>
      <c r="GL47" s="84"/>
      <c r="GM47" s="84"/>
      <c r="GN47" s="84"/>
      <c r="GO47" s="84"/>
      <c r="GP47" s="84"/>
      <c r="GQ47" s="84"/>
      <c r="GR47" s="84"/>
      <c r="GS47" s="84"/>
      <c r="GT47" s="84"/>
      <c r="GU47" s="84"/>
      <c r="GV47" s="84"/>
      <c r="GW47" s="84"/>
      <c r="GX47" s="84"/>
      <c r="GY47" s="84"/>
      <c r="GZ47" s="84"/>
      <c r="HA47" s="84"/>
      <c r="HB47" s="84"/>
      <c r="HC47" s="84"/>
      <c r="HD47" s="84"/>
      <c r="HE47" s="84"/>
      <c r="HF47" s="84"/>
      <c r="HG47" s="84"/>
      <c r="HH47" s="84"/>
      <c r="HI47" s="84"/>
      <c r="HJ47" s="84"/>
      <c r="HK47" s="84"/>
      <c r="HL47" s="84"/>
      <c r="HM47" s="84"/>
      <c r="HN47" s="84"/>
      <c r="HO47" s="84"/>
      <c r="HP47" s="84"/>
      <c r="HQ47" s="84"/>
      <c r="HR47" s="84"/>
      <c r="HS47" s="84"/>
      <c r="HT47" s="84"/>
      <c r="HU47" s="84"/>
      <c r="HV47" s="84"/>
      <c r="HW47" s="84"/>
      <c r="HX47" s="84"/>
      <c r="HY47" s="84"/>
      <c r="HZ47" s="84"/>
      <c r="IA47" s="84"/>
      <c r="IB47" s="84"/>
      <c r="IC47" s="84"/>
      <c r="ID47" s="84"/>
      <c r="IE47" s="84"/>
      <c r="IF47" s="84"/>
      <c r="IG47" s="84"/>
      <c r="IH47" s="84"/>
      <c r="II47" s="84"/>
      <c r="IJ47" s="84"/>
      <c r="IK47" s="84"/>
      <c r="IL47" s="84"/>
      <c r="IM47" s="84"/>
      <c r="IN47" s="84"/>
      <c r="IO47" s="84"/>
      <c r="IP47" s="84"/>
      <c r="IQ47" s="84"/>
      <c r="IR47" s="84"/>
      <c r="IS47" s="84"/>
      <c r="IT47" s="84"/>
      <c r="IU47" s="84"/>
      <c r="IV47" s="84"/>
      <c r="IW47" s="84"/>
      <c r="IX47" s="84"/>
      <c r="IY47" s="84"/>
      <c r="IZ47" s="84"/>
      <c r="JA47" s="84"/>
      <c r="JB47" s="84"/>
      <c r="JC47" s="84"/>
      <c r="JD47" s="84"/>
      <c r="JE47" s="84"/>
      <c r="JF47" s="84"/>
      <c r="JG47" s="84"/>
      <c r="JH47" s="84"/>
      <c r="JI47" s="84"/>
      <c r="JJ47" s="84"/>
      <c r="JK47" s="84"/>
      <c r="JL47" s="84"/>
      <c r="JM47" s="84"/>
      <c r="JN47" s="84"/>
      <c r="JO47" s="84"/>
      <c r="JP47" s="84"/>
      <c r="JQ47" s="84"/>
      <c r="JR47" s="84"/>
      <c r="JS47" s="84"/>
      <c r="JT47" s="84"/>
      <c r="JU47" s="84"/>
      <c r="JV47" s="84"/>
      <c r="JW47" s="84"/>
      <c r="JX47" s="84"/>
      <c r="JY47" s="84"/>
      <c r="JZ47" s="84"/>
      <c r="KA47" s="84"/>
      <c r="KB47" s="84"/>
      <c r="KC47" s="84"/>
      <c r="KD47" s="84"/>
      <c r="KE47" s="84"/>
      <c r="KF47" s="84"/>
      <c r="KG47" s="84"/>
      <c r="KH47" s="84"/>
      <c r="KI47" s="84"/>
      <c r="KJ47" s="84"/>
      <c r="KK47" s="84"/>
      <c r="KL47" s="84"/>
      <c r="KM47" s="84"/>
      <c r="KN47" s="84"/>
      <c r="KO47" s="84"/>
      <c r="KP47" s="84"/>
      <c r="KQ47" s="84"/>
      <c r="KR47" s="84"/>
      <c r="KS47" s="84"/>
      <c r="KT47" s="84"/>
      <c r="KU47" s="84"/>
      <c r="KV47" s="84"/>
      <c r="KW47" s="84"/>
      <c r="KX47" s="84"/>
      <c r="KY47" s="84"/>
      <c r="KZ47" s="84"/>
      <c r="LA47" s="84"/>
      <c r="LB47" s="84"/>
      <c r="LC47" s="84"/>
      <c r="LD47" s="84"/>
      <c r="LE47" s="84"/>
      <c r="LF47" s="84"/>
      <c r="LG47" s="84"/>
      <c r="LH47" s="84"/>
      <c r="LI47" s="84"/>
      <c r="LJ47" s="84"/>
      <c r="LK47" s="84"/>
      <c r="LL47" s="84"/>
      <c r="LM47" s="84"/>
      <c r="LN47" s="84"/>
      <c r="LO47" s="84"/>
      <c r="LP47" s="84"/>
      <c r="LQ47" s="84"/>
      <c r="LR47" s="84"/>
      <c r="LS47" s="84"/>
      <c r="LT47" s="84"/>
      <c r="LU47" s="84"/>
      <c r="LV47" s="84"/>
      <c r="LW47" s="84"/>
      <c r="LX47" s="84"/>
      <c r="LY47" s="84"/>
      <c r="LZ47" s="84"/>
      <c r="MA47" s="84"/>
      <c r="MB47" s="84"/>
      <c r="MC47" s="84"/>
      <c r="MD47" s="84"/>
      <c r="ME47" s="84"/>
      <c r="MF47" s="84"/>
      <c r="MG47" s="84"/>
      <c r="MH47" s="84"/>
      <c r="MI47" s="84"/>
      <c r="MJ47" s="84"/>
      <c r="MK47" s="84"/>
      <c r="ML47" s="84"/>
      <c r="MM47" s="84"/>
      <c r="MN47" s="84"/>
      <c r="MO47" s="84"/>
      <c r="MP47" s="84"/>
      <c r="MQ47" s="84"/>
      <c r="MR47" s="84"/>
      <c r="MS47" s="84"/>
      <c r="MT47" s="84"/>
      <c r="MU47" s="84"/>
      <c r="MV47" s="84"/>
      <c r="MW47" s="84"/>
      <c r="MX47" s="84"/>
      <c r="MY47" s="84"/>
      <c r="MZ47" s="84"/>
      <c r="NA47" s="84"/>
      <c r="NB47" s="84"/>
      <c r="NC47" s="84"/>
      <c r="ND47" s="84"/>
      <c r="NE47" s="84"/>
      <c r="NF47" s="84"/>
      <c r="NG47" s="84"/>
      <c r="NH47" s="84"/>
      <c r="NI47" s="84"/>
      <c r="NJ47" s="84"/>
      <c r="NK47" s="84"/>
      <c r="NL47" s="84"/>
      <c r="NM47" s="84"/>
      <c r="NN47" s="84"/>
      <c r="NO47" s="84"/>
      <c r="NP47" s="84"/>
      <c r="NQ47" s="84"/>
      <c r="NR47" s="84"/>
      <c r="NS47" s="84"/>
      <c r="NT47" s="84"/>
      <c r="NU47" s="84"/>
      <c r="NV47" s="84"/>
      <c r="NW47" s="84"/>
      <c r="NX47" s="84"/>
      <c r="NY47" s="84"/>
      <c r="NZ47" s="84"/>
      <c r="OA47" s="84"/>
      <c r="OB47" s="84"/>
      <c r="OC47" s="84"/>
      <c r="OD47" s="84"/>
      <c r="OE47" s="84"/>
      <c r="OF47" s="84"/>
      <c r="OG47" s="84"/>
      <c r="OH47" s="84"/>
      <c r="OI47" s="84"/>
      <c r="OJ47" s="84"/>
      <c r="OK47" s="84"/>
      <c r="OL47" s="84"/>
      <c r="OM47" s="84"/>
      <c r="ON47" s="84"/>
      <c r="OO47" s="84"/>
      <c r="OP47" s="84"/>
      <c r="OQ47" s="84"/>
      <c r="OR47" s="84"/>
      <c r="OS47" s="84"/>
      <c r="OT47" s="84"/>
      <c r="OU47" s="84"/>
      <c r="OV47" s="84"/>
      <c r="OW47" s="84"/>
      <c r="OX47" s="84"/>
      <c r="OY47" s="84"/>
      <c r="OZ47" s="84"/>
      <c r="PA47" s="84"/>
      <c r="PB47" s="84"/>
      <c r="PC47" s="84"/>
      <c r="PD47" s="84"/>
      <c r="PE47" s="84"/>
      <c r="PF47" s="84"/>
      <c r="PG47" s="84"/>
      <c r="PH47" s="84"/>
      <c r="PI47" s="84"/>
      <c r="PJ47" s="84"/>
      <c r="PK47" s="84"/>
      <c r="PL47" s="84"/>
      <c r="PM47" s="84"/>
      <c r="PN47" s="84"/>
      <c r="PO47" s="84"/>
      <c r="PP47" s="84"/>
      <c r="PQ47" s="84"/>
      <c r="PR47" s="84"/>
      <c r="PS47" s="84"/>
      <c r="PT47" s="84"/>
      <c r="PU47" s="84"/>
      <c r="PV47" s="84"/>
      <c r="PW47" s="84"/>
      <c r="PX47" s="84"/>
      <c r="PY47" s="84"/>
      <c r="PZ47" s="84"/>
      <c r="QA47" s="84"/>
      <c r="QB47" s="84"/>
      <c r="QC47" s="84"/>
      <c r="QD47" s="84"/>
      <c r="QE47" s="84"/>
      <c r="QF47" s="84"/>
      <c r="QG47" s="84"/>
      <c r="QH47" s="84"/>
      <c r="QI47" s="84"/>
      <c r="QJ47" s="84"/>
      <c r="QK47" s="84"/>
      <c r="QL47" s="84"/>
      <c r="QM47" s="84"/>
      <c r="QN47" s="84"/>
      <c r="QO47" s="84"/>
      <c r="QP47" s="84"/>
      <c r="QQ47" s="84"/>
      <c r="QR47" s="84"/>
      <c r="QS47" s="84"/>
      <c r="QT47" s="84"/>
      <c r="QU47" s="84"/>
      <c r="QV47" s="84"/>
      <c r="QW47" s="84"/>
      <c r="QX47" s="84"/>
      <c r="QY47" s="84"/>
      <c r="QZ47" s="84"/>
      <c r="RA47" s="84"/>
      <c r="RB47" s="84"/>
      <c r="RC47" s="84"/>
      <c r="RD47" s="84"/>
      <c r="RE47" s="84"/>
      <c r="RF47" s="84"/>
      <c r="RG47" s="84"/>
      <c r="RH47" s="84"/>
      <c r="RI47" s="84"/>
      <c r="RJ47" s="84"/>
      <c r="RK47" s="84"/>
      <c r="RL47" s="84"/>
      <c r="RM47" s="84"/>
      <c r="RN47" s="84"/>
      <c r="RO47" s="84"/>
      <c r="RP47" s="84"/>
      <c r="RQ47" s="84"/>
      <c r="RR47" s="84"/>
      <c r="RS47" s="84"/>
      <c r="RT47" s="84"/>
      <c r="RU47" s="84"/>
      <c r="RV47" s="84"/>
      <c r="RW47" s="84"/>
      <c r="RX47" s="84"/>
      <c r="RY47" s="84"/>
      <c r="RZ47" s="84"/>
      <c r="SA47" s="84"/>
      <c r="SB47" s="84"/>
      <c r="SC47" s="84"/>
      <c r="SD47" s="84"/>
      <c r="SE47" s="84"/>
      <c r="SF47" s="84"/>
      <c r="SG47" s="84"/>
      <c r="SH47" s="84"/>
      <c r="SI47" s="84"/>
      <c r="SJ47" s="84"/>
      <c r="SK47" s="84"/>
      <c r="SL47" s="84"/>
      <c r="SM47" s="84"/>
      <c r="SN47" s="84"/>
      <c r="SO47" s="84"/>
      <c r="SP47" s="84"/>
      <c r="SQ47" s="84"/>
      <c r="SR47" s="84"/>
      <c r="SS47" s="84"/>
      <c r="ST47" s="84"/>
      <c r="SU47" s="84"/>
      <c r="SV47" s="84"/>
      <c r="SW47" s="84"/>
      <c r="SX47" s="84"/>
      <c r="SY47" s="84"/>
      <c r="SZ47" s="84"/>
      <c r="TA47" s="84"/>
      <c r="TB47" s="84"/>
      <c r="TC47" s="84"/>
      <c r="TD47" s="84"/>
      <c r="TE47" s="84"/>
      <c r="TF47" s="84"/>
      <c r="TG47" s="84"/>
      <c r="TH47" s="84"/>
      <c r="TI47" s="84"/>
      <c r="TJ47" s="84"/>
      <c r="TK47" s="84"/>
      <c r="TL47" s="84"/>
      <c r="TM47" s="84"/>
      <c r="TN47" s="84"/>
      <c r="TO47" s="84"/>
      <c r="TP47" s="84"/>
      <c r="TQ47" s="84"/>
      <c r="TR47" s="84"/>
      <c r="TS47" s="84"/>
      <c r="TT47" s="84"/>
      <c r="TU47" s="84"/>
      <c r="TV47" s="84"/>
      <c r="TW47" s="84"/>
      <c r="TX47" s="84"/>
      <c r="TY47" s="84"/>
      <c r="TZ47" s="84"/>
      <c r="UA47" s="84"/>
      <c r="UB47" s="84"/>
      <c r="UC47" s="84"/>
      <c r="UD47" s="84"/>
      <c r="UE47" s="84"/>
      <c r="UF47" s="84"/>
      <c r="UG47" s="84"/>
      <c r="UH47" s="84"/>
      <c r="UI47" s="84"/>
      <c r="UJ47" s="84"/>
      <c r="UK47" s="84"/>
      <c r="UL47" s="84"/>
      <c r="UM47" s="84"/>
      <c r="UN47" s="84"/>
      <c r="UO47" s="84"/>
      <c r="UP47" s="84"/>
      <c r="UQ47" s="84"/>
      <c r="UR47" s="84"/>
      <c r="US47" s="84"/>
      <c r="UT47" s="84"/>
      <c r="UU47" s="84"/>
      <c r="UV47" s="84"/>
      <c r="UW47" s="84"/>
      <c r="UX47" s="84"/>
      <c r="UY47" s="84"/>
      <c r="UZ47" s="84"/>
      <c r="VA47" s="84"/>
      <c r="VB47" s="84"/>
      <c r="VC47" s="84"/>
      <c r="VD47" s="84"/>
      <c r="VE47" s="84"/>
      <c r="VF47" s="84"/>
      <c r="VG47" s="84"/>
      <c r="VH47" s="84"/>
      <c r="VI47" s="84"/>
      <c r="VJ47" s="84"/>
      <c r="VK47" s="84"/>
      <c r="VL47" s="84"/>
      <c r="VM47" s="84"/>
      <c r="VN47" s="84"/>
      <c r="VO47" s="84"/>
      <c r="VP47" s="84"/>
      <c r="VQ47" s="84"/>
      <c r="VR47" s="84"/>
      <c r="VS47" s="84"/>
      <c r="VT47" s="84"/>
      <c r="VU47" s="84"/>
      <c r="VV47" s="84"/>
      <c r="VW47" s="84"/>
      <c r="VX47" s="84"/>
      <c r="VY47" s="84"/>
      <c r="VZ47" s="84"/>
      <c r="WA47" s="84"/>
      <c r="WB47" s="84"/>
      <c r="WC47" s="84"/>
      <c r="WD47" s="84"/>
      <c r="WE47" s="84"/>
      <c r="WF47" s="84"/>
      <c r="WG47" s="84"/>
      <c r="WH47" s="84"/>
      <c r="WI47" s="84"/>
      <c r="WJ47" s="84"/>
      <c r="WK47" s="84"/>
      <c r="WL47" s="84"/>
      <c r="WM47" s="84"/>
      <c r="WN47" s="84"/>
      <c r="WO47" s="84"/>
      <c r="WP47" s="84"/>
      <c r="WQ47" s="84"/>
      <c r="WR47" s="84"/>
      <c r="WS47" s="84"/>
      <c r="WT47" s="84"/>
      <c r="WU47" s="84"/>
      <c r="WV47" s="84"/>
      <c r="WW47" s="84"/>
      <c r="WX47" s="84"/>
      <c r="WY47" s="84"/>
      <c r="WZ47" s="84"/>
      <c r="XA47" s="84"/>
      <c r="XB47" s="84"/>
      <c r="XC47" s="84"/>
      <c r="XD47" s="84"/>
      <c r="XE47" s="84"/>
      <c r="XF47" s="84"/>
      <c r="XG47" s="84"/>
      <c r="XH47" s="84"/>
      <c r="XI47" s="84"/>
      <c r="XJ47" s="84"/>
      <c r="XK47" s="84"/>
      <c r="XL47" s="84"/>
      <c r="XM47" s="84"/>
      <c r="XN47" s="84"/>
      <c r="XO47" s="84"/>
      <c r="XP47" s="84"/>
      <c r="XQ47" s="84"/>
      <c r="XR47" s="84"/>
      <c r="XS47" s="84"/>
      <c r="XT47" s="84"/>
      <c r="XU47" s="84"/>
      <c r="XV47" s="84"/>
      <c r="XW47" s="84"/>
      <c r="XX47" s="84"/>
      <c r="XY47" s="84"/>
      <c r="XZ47" s="84"/>
      <c r="YA47" s="84"/>
      <c r="YB47" s="84"/>
      <c r="YC47" s="84"/>
      <c r="YD47" s="84"/>
      <c r="YE47" s="84"/>
      <c r="YF47" s="84"/>
      <c r="YG47" s="84"/>
      <c r="YH47" s="84"/>
      <c r="YI47" s="84"/>
      <c r="YJ47" s="84"/>
      <c r="YK47" s="84"/>
      <c r="YL47" s="84"/>
      <c r="YM47" s="84"/>
      <c r="YN47" s="84"/>
      <c r="YO47" s="84"/>
      <c r="YP47" s="84"/>
      <c r="YQ47" s="84"/>
      <c r="YR47" s="84"/>
      <c r="YS47" s="84"/>
      <c r="YT47" s="84"/>
      <c r="YU47" s="84"/>
      <c r="YV47" s="84"/>
      <c r="YW47" s="84"/>
      <c r="YX47" s="84"/>
      <c r="YY47" s="84"/>
      <c r="YZ47" s="84"/>
      <c r="ZA47" s="84"/>
      <c r="ZB47" s="84"/>
      <c r="ZC47" s="84"/>
      <c r="ZD47" s="84"/>
      <c r="ZE47" s="84"/>
      <c r="ZF47" s="84"/>
      <c r="ZG47" s="84"/>
      <c r="ZH47" s="84"/>
      <c r="ZI47" s="84"/>
      <c r="ZJ47" s="84"/>
      <c r="ZK47" s="84"/>
      <c r="ZL47" s="84"/>
      <c r="ZM47" s="84"/>
      <c r="ZN47" s="84"/>
      <c r="ZO47" s="84"/>
      <c r="ZP47" s="84"/>
      <c r="ZQ47" s="84"/>
      <c r="ZR47" s="84"/>
      <c r="ZS47" s="84"/>
      <c r="ZT47" s="84"/>
      <c r="ZU47" s="84"/>
      <c r="ZV47" s="84"/>
      <c r="ZW47" s="84"/>
      <c r="ZX47" s="84"/>
      <c r="ZY47" s="84"/>
      <c r="ZZ47" s="84"/>
      <c r="AAA47" s="84"/>
      <c r="AAB47" s="84"/>
      <c r="AAC47" s="84"/>
      <c r="AAD47" s="84"/>
      <c r="AAE47" s="84"/>
      <c r="AAF47" s="84"/>
      <c r="AAG47" s="84"/>
      <c r="AAH47" s="84"/>
      <c r="AAI47" s="84"/>
      <c r="AAJ47" s="84"/>
      <c r="AAK47" s="84"/>
      <c r="AAL47" s="84"/>
      <c r="AAM47" s="84"/>
      <c r="AAN47" s="84"/>
      <c r="AAO47" s="84"/>
      <c r="AAP47" s="84"/>
      <c r="AAQ47" s="84"/>
      <c r="AAR47" s="84"/>
      <c r="AAS47" s="84"/>
      <c r="AAT47" s="84"/>
      <c r="AAU47" s="84"/>
      <c r="AAV47" s="84"/>
      <c r="AAW47" s="84"/>
      <c r="AAX47" s="84"/>
      <c r="AAY47" s="84"/>
      <c r="AAZ47" s="84"/>
      <c r="ABA47" s="84"/>
      <c r="ABB47" s="84"/>
      <c r="ABC47" s="84"/>
      <c r="ABD47" s="84"/>
      <c r="ABE47" s="84"/>
      <c r="ABF47" s="84"/>
      <c r="ABG47" s="84"/>
      <c r="ABH47" s="84"/>
      <c r="ABI47" s="84"/>
      <c r="ABJ47" s="84"/>
      <c r="ABK47" s="84"/>
      <c r="ABL47" s="84"/>
      <c r="ABM47" s="84"/>
      <c r="ABN47" s="84"/>
      <c r="ABO47" s="84"/>
      <c r="ABP47" s="84"/>
      <c r="ABQ47" s="84"/>
      <c r="ABR47" s="84"/>
      <c r="ABS47" s="84"/>
      <c r="ABT47" s="84"/>
      <c r="ABU47" s="84"/>
      <c r="ABV47" s="84"/>
      <c r="ABW47" s="84"/>
      <c r="ABX47" s="84"/>
      <c r="ABY47" s="84"/>
      <c r="ABZ47" s="84"/>
      <c r="ACA47" s="84"/>
      <c r="ACB47" s="84"/>
      <c r="ACC47" s="84"/>
      <c r="ACD47" s="84"/>
      <c r="ACE47" s="84"/>
      <c r="ACF47" s="84"/>
      <c r="ACG47" s="84"/>
      <c r="ACH47" s="84"/>
      <c r="ACI47" s="84"/>
      <c r="ACJ47" s="84"/>
      <c r="ACK47" s="84"/>
      <c r="ACL47" s="84"/>
      <c r="ACM47" s="84"/>
      <c r="ACN47" s="84"/>
      <c r="ACO47" s="84"/>
      <c r="ACP47" s="84"/>
      <c r="ACQ47" s="84"/>
      <c r="ACR47" s="84"/>
      <c r="ACS47" s="84"/>
      <c r="ACT47" s="84"/>
      <c r="ACU47" s="84"/>
      <c r="ACV47" s="84"/>
      <c r="ACW47" s="84"/>
      <c r="ACX47" s="84"/>
      <c r="ACY47" s="84"/>
      <c r="ACZ47" s="84"/>
      <c r="ADA47" s="84"/>
      <c r="ADB47" s="84"/>
      <c r="ADC47" s="84"/>
      <c r="ADD47" s="84"/>
      <c r="ADE47" s="84"/>
      <c r="ADF47" s="84"/>
      <c r="ADG47" s="84"/>
      <c r="ADH47" s="84"/>
      <c r="ADI47" s="84"/>
      <c r="ADJ47" s="84"/>
      <c r="ADK47" s="84"/>
      <c r="ADL47" s="84"/>
      <c r="ADM47" s="84"/>
      <c r="ADN47" s="84"/>
      <c r="ADO47" s="84"/>
      <c r="ADP47" s="84"/>
      <c r="ADQ47" s="84"/>
      <c r="ADR47" s="84"/>
      <c r="ADS47" s="84"/>
      <c r="ADT47" s="84"/>
      <c r="ADU47" s="84"/>
      <c r="ADV47" s="84"/>
      <c r="ADW47" s="84"/>
      <c r="ADX47" s="84"/>
      <c r="ADY47" s="84"/>
      <c r="ADZ47" s="84"/>
      <c r="AEA47" s="84"/>
      <c r="AEB47" s="84"/>
      <c r="AEC47" s="84"/>
      <c r="AED47" s="84"/>
      <c r="AEE47" s="84"/>
      <c r="AEF47" s="84"/>
      <c r="AEG47" s="84"/>
      <c r="AEH47" s="84"/>
      <c r="AEI47" s="84"/>
      <c r="AEJ47" s="84"/>
      <c r="AEK47" s="84"/>
      <c r="AEL47" s="84"/>
      <c r="AEM47" s="84"/>
      <c r="AEN47" s="84"/>
      <c r="AEO47" s="84"/>
      <c r="AEP47" s="84"/>
      <c r="AEQ47" s="84"/>
      <c r="AER47" s="84"/>
      <c r="AES47" s="84"/>
      <c r="AET47" s="84"/>
      <c r="AEU47" s="84"/>
      <c r="AEV47" s="84"/>
      <c r="AEW47" s="84"/>
      <c r="AEX47" s="84"/>
      <c r="AEY47" s="84"/>
      <c r="AEZ47" s="84"/>
      <c r="AFA47" s="84"/>
      <c r="AFB47" s="84"/>
      <c r="AFC47" s="84"/>
      <c r="AFD47" s="84"/>
      <c r="AFE47" s="84"/>
      <c r="AFF47" s="84"/>
      <c r="AFG47" s="84"/>
      <c r="AFH47" s="84"/>
      <c r="AFI47" s="84"/>
      <c r="AFJ47" s="84"/>
      <c r="AFK47" s="84"/>
      <c r="AFL47" s="84"/>
      <c r="AFM47" s="84"/>
      <c r="AFN47" s="84"/>
      <c r="AFO47" s="84"/>
      <c r="AFP47" s="84"/>
      <c r="AFQ47" s="84"/>
      <c r="AFR47" s="84"/>
      <c r="AFS47" s="84"/>
      <c r="AFT47" s="84"/>
      <c r="AFU47" s="84"/>
      <c r="AFV47" s="84"/>
      <c r="AFW47" s="84"/>
      <c r="AFX47" s="84"/>
      <c r="AFY47" s="84"/>
      <c r="AFZ47" s="84"/>
      <c r="AGA47" s="84"/>
      <c r="AGB47" s="84"/>
      <c r="AGC47" s="84"/>
      <c r="AGD47" s="84"/>
      <c r="AGE47" s="84"/>
      <c r="AGF47" s="84"/>
      <c r="AGG47" s="84"/>
      <c r="AGH47" s="84"/>
      <c r="AGI47" s="84"/>
      <c r="AGJ47" s="84"/>
      <c r="AGK47" s="84"/>
      <c r="AGL47" s="84"/>
      <c r="AGM47" s="84"/>
      <c r="AGN47" s="84"/>
      <c r="AGO47" s="84"/>
      <c r="AGP47" s="84"/>
      <c r="AGQ47" s="84"/>
      <c r="AGR47" s="84"/>
      <c r="AGS47" s="84"/>
      <c r="AGT47" s="84"/>
      <c r="AGU47" s="84"/>
      <c r="AGV47" s="84"/>
      <c r="AGW47" s="84"/>
      <c r="AGX47" s="84"/>
      <c r="AGY47" s="84"/>
      <c r="AGZ47" s="84"/>
      <c r="AHA47" s="84"/>
      <c r="AHB47" s="84"/>
      <c r="AHC47" s="84"/>
      <c r="AHD47" s="84"/>
      <c r="AHE47" s="84"/>
      <c r="AHF47" s="84"/>
      <c r="AHG47" s="84"/>
      <c r="AHH47" s="84"/>
      <c r="AHI47" s="84"/>
      <c r="AHJ47" s="84"/>
      <c r="AHK47" s="84"/>
      <c r="AHL47" s="84"/>
      <c r="AHM47" s="84"/>
      <c r="AHN47" s="84"/>
      <c r="AHO47" s="84"/>
      <c r="AHP47" s="84"/>
      <c r="AHQ47" s="84"/>
      <c r="AHR47" s="84"/>
      <c r="AHS47" s="84"/>
      <c r="AHT47" s="84"/>
      <c r="AHU47" s="84"/>
      <c r="AHV47" s="84"/>
      <c r="AHW47" s="84"/>
      <c r="AHX47" s="84"/>
      <c r="AHY47" s="84"/>
      <c r="AHZ47" s="84"/>
      <c r="AIA47" s="84"/>
      <c r="AIB47" s="84"/>
      <c r="AIC47" s="84"/>
      <c r="AID47" s="84"/>
      <c r="AIE47" s="84"/>
      <c r="AIF47" s="84"/>
      <c r="AIG47" s="84"/>
      <c r="AIH47" s="84"/>
      <c r="AII47" s="84"/>
      <c r="AIJ47" s="84"/>
      <c r="AIK47" s="84"/>
      <c r="AIL47" s="84"/>
      <c r="AIM47" s="84"/>
      <c r="AIN47" s="84"/>
      <c r="AIO47" s="84"/>
      <c r="AIP47" s="84"/>
      <c r="AIQ47" s="84"/>
      <c r="AIR47" s="84"/>
      <c r="AIS47" s="84"/>
      <c r="AIT47" s="84"/>
      <c r="AIU47" s="84"/>
      <c r="AIV47" s="84"/>
      <c r="AIW47" s="84"/>
      <c r="AIX47" s="84"/>
      <c r="AIY47" s="84"/>
      <c r="AIZ47" s="84"/>
      <c r="AJA47" s="84"/>
      <c r="AJB47" s="84"/>
      <c r="AJC47" s="84"/>
      <c r="AJD47" s="84"/>
      <c r="AJE47" s="84"/>
      <c r="AJF47" s="84"/>
      <c r="AJG47" s="84"/>
      <c r="AJH47" s="84"/>
      <c r="AJI47" s="84"/>
      <c r="AJJ47" s="84"/>
      <c r="AJK47" s="84"/>
      <c r="AJL47" s="84"/>
      <c r="AJM47" s="84"/>
      <c r="AJN47" s="84"/>
      <c r="AJO47" s="84"/>
      <c r="AJP47" s="84"/>
      <c r="AJQ47" s="84"/>
      <c r="AJR47" s="84"/>
      <c r="AJS47" s="84"/>
      <c r="AJT47" s="84"/>
      <c r="AJU47" s="84"/>
      <c r="AJV47" s="84"/>
      <c r="AJW47" s="84"/>
      <c r="AJX47" s="84"/>
      <c r="AJY47" s="84"/>
      <c r="AJZ47" s="84"/>
      <c r="AKA47" s="84"/>
      <c r="AKB47" s="84"/>
      <c r="AKC47" s="84"/>
      <c r="AKD47" s="84"/>
      <c r="AKE47" s="84"/>
      <c r="AKF47" s="84"/>
      <c r="AKG47" s="84"/>
      <c r="AKH47" s="84"/>
      <c r="AKI47" s="84"/>
      <c r="AKJ47" s="84"/>
      <c r="AKK47" s="84"/>
      <c r="AKL47" s="84"/>
      <c r="AKM47" s="84"/>
      <c r="AKN47" s="84"/>
      <c r="AKO47" s="84"/>
      <c r="AKP47" s="84"/>
      <c r="AKQ47" s="84"/>
      <c r="AKR47" s="84"/>
      <c r="AKS47" s="84"/>
      <c r="AKT47" s="84"/>
      <c r="AKU47" s="84"/>
      <c r="AKV47" s="84"/>
      <c r="AKW47" s="84"/>
      <c r="AKX47" s="84"/>
      <c r="AKY47" s="84"/>
      <c r="AKZ47" s="84"/>
      <c r="ALA47" s="84"/>
      <c r="ALB47" s="84"/>
      <c r="ALC47" s="84"/>
      <c r="ALD47" s="84"/>
      <c r="ALE47" s="84"/>
      <c r="ALF47" s="84"/>
      <c r="ALG47" s="84"/>
      <c r="ALH47" s="84"/>
      <c r="ALI47" s="84"/>
      <c r="ALJ47" s="84"/>
      <c r="ALK47" s="84"/>
      <c r="ALL47" s="84"/>
      <c r="ALM47" s="84"/>
      <c r="ALN47" s="84"/>
      <c r="ALO47" s="84"/>
      <c r="ALP47" s="84"/>
      <c r="ALQ47" s="84"/>
      <c r="ALR47" s="84"/>
      <c r="ALS47" s="84"/>
      <c r="ALT47" s="84"/>
      <c r="ALU47" s="84"/>
      <c r="ALV47" s="84"/>
      <c r="ALW47" s="84"/>
      <c r="ALX47" s="84"/>
      <c r="ALY47" s="84"/>
      <c r="ALZ47" s="84"/>
      <c r="AMA47" s="84"/>
      <c r="AMB47" s="84"/>
      <c r="AMC47" s="84"/>
      <c r="AMD47" s="84"/>
      <c r="AME47" s="84"/>
      <c r="AMF47" s="84"/>
      <c r="AMG47" s="84"/>
      <c r="AMH47" s="84"/>
      <c r="AMI47" s="84"/>
      <c r="AMJ47" s="84"/>
      <c r="AMK47" s="84"/>
    </row>
    <row r="48" spans="1:1025" s="86" customFormat="1" ht="9" x14ac:dyDescent="0.15">
      <c r="A48" s="90" t="s">
        <v>509</v>
      </c>
      <c r="B48" s="89">
        <v>1.25</v>
      </c>
      <c r="C48" s="84"/>
      <c r="D48" s="92" t="s">
        <v>103</v>
      </c>
      <c r="E48" s="85"/>
      <c r="F48" s="85" t="s">
        <v>149</v>
      </c>
      <c r="G48" s="85"/>
      <c r="H48" s="85"/>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c r="EN48" s="84"/>
      <c r="EO48" s="84"/>
      <c r="EP48" s="84"/>
      <c r="EQ48" s="84"/>
      <c r="ER48" s="84"/>
      <c r="ES48" s="84"/>
      <c r="ET48" s="84"/>
      <c r="EU48" s="84"/>
      <c r="EV48" s="84"/>
      <c r="EW48" s="84"/>
      <c r="EX48" s="84"/>
      <c r="EY48" s="84"/>
      <c r="EZ48" s="84"/>
      <c r="FA48" s="84"/>
      <c r="FB48" s="84"/>
      <c r="FC48" s="84"/>
      <c r="FD48" s="84"/>
      <c r="FE48" s="84"/>
      <c r="FF48" s="84"/>
      <c r="FG48" s="84"/>
      <c r="FH48" s="84"/>
      <c r="FI48" s="84"/>
      <c r="FJ48" s="84"/>
      <c r="FK48" s="84"/>
      <c r="FL48" s="84"/>
      <c r="FM48" s="84"/>
      <c r="FN48" s="84"/>
      <c r="FO48" s="84"/>
      <c r="FP48" s="84"/>
      <c r="FQ48" s="84"/>
      <c r="FR48" s="84"/>
      <c r="FS48" s="84"/>
      <c r="FT48" s="84"/>
      <c r="FU48" s="84"/>
      <c r="FV48" s="84"/>
      <c r="FW48" s="84"/>
      <c r="FX48" s="84"/>
      <c r="FY48" s="84"/>
      <c r="FZ48" s="84"/>
      <c r="GA48" s="84"/>
      <c r="GB48" s="84"/>
      <c r="GC48" s="84"/>
      <c r="GD48" s="84"/>
      <c r="GE48" s="84"/>
      <c r="GF48" s="84"/>
      <c r="GG48" s="84"/>
      <c r="GH48" s="84"/>
      <c r="GI48" s="84"/>
      <c r="GJ48" s="84"/>
      <c r="GK48" s="84"/>
      <c r="GL48" s="84"/>
      <c r="GM48" s="84"/>
      <c r="GN48" s="84"/>
      <c r="GO48" s="84"/>
      <c r="GP48" s="84"/>
      <c r="GQ48" s="84"/>
      <c r="GR48" s="84"/>
      <c r="GS48" s="84"/>
      <c r="GT48" s="84"/>
      <c r="GU48" s="84"/>
      <c r="GV48" s="84"/>
      <c r="GW48" s="84"/>
      <c r="GX48" s="84"/>
      <c r="GY48" s="84"/>
      <c r="GZ48" s="84"/>
      <c r="HA48" s="84"/>
      <c r="HB48" s="84"/>
      <c r="HC48" s="84"/>
      <c r="HD48" s="84"/>
      <c r="HE48" s="84"/>
      <c r="HF48" s="84"/>
      <c r="HG48" s="84"/>
      <c r="HH48" s="84"/>
      <c r="HI48" s="84"/>
      <c r="HJ48" s="84"/>
      <c r="HK48" s="84"/>
      <c r="HL48" s="84"/>
      <c r="HM48" s="84"/>
      <c r="HN48" s="84"/>
      <c r="HO48" s="84"/>
      <c r="HP48" s="84"/>
      <c r="HQ48" s="84"/>
      <c r="HR48" s="84"/>
      <c r="HS48" s="84"/>
      <c r="HT48" s="84"/>
      <c r="HU48" s="84"/>
      <c r="HV48" s="84"/>
      <c r="HW48" s="84"/>
      <c r="HX48" s="84"/>
      <c r="HY48" s="84"/>
      <c r="HZ48" s="84"/>
      <c r="IA48" s="84"/>
      <c r="IB48" s="84"/>
      <c r="IC48" s="84"/>
      <c r="ID48" s="84"/>
      <c r="IE48" s="84"/>
      <c r="IF48" s="84"/>
      <c r="IG48" s="84"/>
      <c r="IH48" s="84"/>
      <c r="II48" s="84"/>
      <c r="IJ48" s="84"/>
      <c r="IK48" s="84"/>
      <c r="IL48" s="84"/>
      <c r="IM48" s="84"/>
      <c r="IN48" s="84"/>
      <c r="IO48" s="84"/>
      <c r="IP48" s="84"/>
      <c r="IQ48" s="84"/>
      <c r="IR48" s="84"/>
      <c r="IS48" s="84"/>
      <c r="IT48" s="84"/>
      <c r="IU48" s="84"/>
      <c r="IV48" s="84"/>
      <c r="IW48" s="84"/>
      <c r="IX48" s="84"/>
      <c r="IY48" s="84"/>
      <c r="IZ48" s="84"/>
      <c r="JA48" s="84"/>
      <c r="JB48" s="84"/>
      <c r="JC48" s="84"/>
      <c r="JD48" s="84"/>
      <c r="JE48" s="84"/>
      <c r="JF48" s="84"/>
      <c r="JG48" s="84"/>
      <c r="JH48" s="84"/>
      <c r="JI48" s="84"/>
      <c r="JJ48" s="84"/>
      <c r="JK48" s="84"/>
      <c r="JL48" s="84"/>
      <c r="JM48" s="84"/>
      <c r="JN48" s="84"/>
      <c r="JO48" s="84"/>
      <c r="JP48" s="84"/>
      <c r="JQ48" s="84"/>
      <c r="JR48" s="84"/>
      <c r="JS48" s="84"/>
      <c r="JT48" s="84"/>
      <c r="JU48" s="84"/>
      <c r="JV48" s="84"/>
      <c r="JW48" s="84"/>
      <c r="JX48" s="84"/>
      <c r="JY48" s="84"/>
      <c r="JZ48" s="84"/>
      <c r="KA48" s="84"/>
      <c r="KB48" s="84"/>
      <c r="KC48" s="84"/>
      <c r="KD48" s="84"/>
      <c r="KE48" s="84"/>
      <c r="KF48" s="84"/>
      <c r="KG48" s="84"/>
      <c r="KH48" s="84"/>
      <c r="KI48" s="84"/>
      <c r="KJ48" s="84"/>
      <c r="KK48" s="84"/>
      <c r="KL48" s="84"/>
      <c r="KM48" s="84"/>
      <c r="KN48" s="84"/>
      <c r="KO48" s="84"/>
      <c r="KP48" s="84"/>
      <c r="KQ48" s="84"/>
      <c r="KR48" s="84"/>
      <c r="KS48" s="84"/>
      <c r="KT48" s="84"/>
      <c r="KU48" s="84"/>
      <c r="KV48" s="84"/>
      <c r="KW48" s="84"/>
      <c r="KX48" s="84"/>
      <c r="KY48" s="84"/>
      <c r="KZ48" s="84"/>
      <c r="LA48" s="84"/>
      <c r="LB48" s="84"/>
      <c r="LC48" s="84"/>
      <c r="LD48" s="84"/>
      <c r="LE48" s="84"/>
      <c r="LF48" s="84"/>
      <c r="LG48" s="84"/>
      <c r="LH48" s="84"/>
      <c r="LI48" s="84"/>
      <c r="LJ48" s="84"/>
      <c r="LK48" s="84"/>
      <c r="LL48" s="84"/>
      <c r="LM48" s="84"/>
      <c r="LN48" s="84"/>
      <c r="LO48" s="84"/>
      <c r="LP48" s="84"/>
      <c r="LQ48" s="84"/>
      <c r="LR48" s="84"/>
      <c r="LS48" s="84"/>
      <c r="LT48" s="84"/>
      <c r="LU48" s="84"/>
      <c r="LV48" s="84"/>
      <c r="LW48" s="84"/>
      <c r="LX48" s="84"/>
      <c r="LY48" s="84"/>
      <c r="LZ48" s="84"/>
      <c r="MA48" s="84"/>
      <c r="MB48" s="84"/>
      <c r="MC48" s="84"/>
      <c r="MD48" s="84"/>
      <c r="ME48" s="84"/>
      <c r="MF48" s="84"/>
      <c r="MG48" s="84"/>
      <c r="MH48" s="84"/>
      <c r="MI48" s="84"/>
      <c r="MJ48" s="84"/>
      <c r="MK48" s="84"/>
      <c r="ML48" s="84"/>
      <c r="MM48" s="84"/>
      <c r="MN48" s="84"/>
      <c r="MO48" s="84"/>
      <c r="MP48" s="84"/>
      <c r="MQ48" s="84"/>
      <c r="MR48" s="84"/>
      <c r="MS48" s="84"/>
      <c r="MT48" s="84"/>
      <c r="MU48" s="84"/>
      <c r="MV48" s="84"/>
      <c r="MW48" s="84"/>
      <c r="MX48" s="84"/>
      <c r="MY48" s="84"/>
      <c r="MZ48" s="84"/>
      <c r="NA48" s="84"/>
      <c r="NB48" s="84"/>
      <c r="NC48" s="84"/>
      <c r="ND48" s="84"/>
      <c r="NE48" s="84"/>
      <c r="NF48" s="84"/>
      <c r="NG48" s="84"/>
      <c r="NH48" s="84"/>
      <c r="NI48" s="84"/>
      <c r="NJ48" s="84"/>
      <c r="NK48" s="84"/>
      <c r="NL48" s="84"/>
      <c r="NM48" s="84"/>
      <c r="NN48" s="84"/>
      <c r="NO48" s="84"/>
      <c r="NP48" s="84"/>
      <c r="NQ48" s="84"/>
      <c r="NR48" s="84"/>
      <c r="NS48" s="84"/>
      <c r="NT48" s="84"/>
      <c r="NU48" s="84"/>
      <c r="NV48" s="84"/>
      <c r="NW48" s="84"/>
      <c r="NX48" s="84"/>
      <c r="NY48" s="84"/>
      <c r="NZ48" s="84"/>
      <c r="OA48" s="84"/>
      <c r="OB48" s="84"/>
      <c r="OC48" s="84"/>
      <c r="OD48" s="84"/>
      <c r="OE48" s="84"/>
      <c r="OF48" s="84"/>
      <c r="OG48" s="84"/>
      <c r="OH48" s="84"/>
      <c r="OI48" s="84"/>
      <c r="OJ48" s="84"/>
      <c r="OK48" s="84"/>
      <c r="OL48" s="84"/>
      <c r="OM48" s="84"/>
      <c r="ON48" s="84"/>
      <c r="OO48" s="84"/>
      <c r="OP48" s="84"/>
      <c r="OQ48" s="84"/>
      <c r="OR48" s="84"/>
      <c r="OS48" s="84"/>
      <c r="OT48" s="84"/>
      <c r="OU48" s="84"/>
      <c r="OV48" s="84"/>
      <c r="OW48" s="84"/>
      <c r="OX48" s="84"/>
      <c r="OY48" s="84"/>
      <c r="OZ48" s="84"/>
      <c r="PA48" s="84"/>
      <c r="PB48" s="84"/>
      <c r="PC48" s="84"/>
      <c r="PD48" s="84"/>
      <c r="PE48" s="84"/>
      <c r="PF48" s="84"/>
      <c r="PG48" s="84"/>
      <c r="PH48" s="84"/>
      <c r="PI48" s="84"/>
      <c r="PJ48" s="84"/>
      <c r="PK48" s="84"/>
      <c r="PL48" s="84"/>
      <c r="PM48" s="84"/>
      <c r="PN48" s="84"/>
      <c r="PO48" s="84"/>
      <c r="PP48" s="84"/>
      <c r="PQ48" s="84"/>
      <c r="PR48" s="84"/>
      <c r="PS48" s="84"/>
      <c r="PT48" s="84"/>
      <c r="PU48" s="84"/>
      <c r="PV48" s="84"/>
      <c r="PW48" s="84"/>
      <c r="PX48" s="84"/>
      <c r="PY48" s="84"/>
      <c r="PZ48" s="84"/>
      <c r="QA48" s="84"/>
      <c r="QB48" s="84"/>
      <c r="QC48" s="84"/>
      <c r="QD48" s="84"/>
      <c r="QE48" s="84"/>
      <c r="QF48" s="84"/>
      <c r="QG48" s="84"/>
      <c r="QH48" s="84"/>
      <c r="QI48" s="84"/>
      <c r="QJ48" s="84"/>
      <c r="QK48" s="84"/>
      <c r="QL48" s="84"/>
      <c r="QM48" s="84"/>
      <c r="QN48" s="84"/>
      <c r="QO48" s="84"/>
      <c r="QP48" s="84"/>
      <c r="QQ48" s="84"/>
      <c r="QR48" s="84"/>
      <c r="QS48" s="84"/>
      <c r="QT48" s="84"/>
      <c r="QU48" s="84"/>
      <c r="QV48" s="84"/>
      <c r="QW48" s="84"/>
      <c r="QX48" s="84"/>
      <c r="QY48" s="84"/>
      <c r="QZ48" s="84"/>
      <c r="RA48" s="84"/>
      <c r="RB48" s="84"/>
      <c r="RC48" s="84"/>
      <c r="RD48" s="84"/>
      <c r="RE48" s="84"/>
      <c r="RF48" s="84"/>
      <c r="RG48" s="84"/>
      <c r="RH48" s="84"/>
      <c r="RI48" s="84"/>
      <c r="RJ48" s="84"/>
      <c r="RK48" s="84"/>
      <c r="RL48" s="84"/>
      <c r="RM48" s="84"/>
      <c r="RN48" s="84"/>
      <c r="RO48" s="84"/>
      <c r="RP48" s="84"/>
      <c r="RQ48" s="84"/>
      <c r="RR48" s="84"/>
      <c r="RS48" s="84"/>
      <c r="RT48" s="84"/>
      <c r="RU48" s="84"/>
      <c r="RV48" s="84"/>
      <c r="RW48" s="84"/>
      <c r="RX48" s="84"/>
      <c r="RY48" s="84"/>
      <c r="RZ48" s="84"/>
      <c r="SA48" s="84"/>
      <c r="SB48" s="84"/>
      <c r="SC48" s="84"/>
      <c r="SD48" s="84"/>
      <c r="SE48" s="84"/>
      <c r="SF48" s="84"/>
      <c r="SG48" s="84"/>
      <c r="SH48" s="84"/>
      <c r="SI48" s="84"/>
      <c r="SJ48" s="84"/>
      <c r="SK48" s="84"/>
      <c r="SL48" s="84"/>
      <c r="SM48" s="84"/>
      <c r="SN48" s="84"/>
      <c r="SO48" s="84"/>
      <c r="SP48" s="84"/>
      <c r="SQ48" s="84"/>
      <c r="SR48" s="84"/>
      <c r="SS48" s="84"/>
      <c r="ST48" s="84"/>
      <c r="SU48" s="84"/>
      <c r="SV48" s="84"/>
      <c r="SW48" s="84"/>
      <c r="SX48" s="84"/>
      <c r="SY48" s="84"/>
      <c r="SZ48" s="84"/>
      <c r="TA48" s="84"/>
      <c r="TB48" s="84"/>
      <c r="TC48" s="84"/>
      <c r="TD48" s="84"/>
      <c r="TE48" s="84"/>
      <c r="TF48" s="84"/>
      <c r="TG48" s="84"/>
      <c r="TH48" s="84"/>
      <c r="TI48" s="84"/>
      <c r="TJ48" s="84"/>
      <c r="TK48" s="84"/>
      <c r="TL48" s="84"/>
      <c r="TM48" s="84"/>
      <c r="TN48" s="84"/>
      <c r="TO48" s="84"/>
      <c r="TP48" s="84"/>
      <c r="TQ48" s="84"/>
      <c r="TR48" s="84"/>
      <c r="TS48" s="84"/>
      <c r="TT48" s="84"/>
      <c r="TU48" s="84"/>
      <c r="TV48" s="84"/>
      <c r="TW48" s="84"/>
      <c r="TX48" s="84"/>
      <c r="TY48" s="84"/>
      <c r="TZ48" s="84"/>
      <c r="UA48" s="84"/>
      <c r="UB48" s="84"/>
      <c r="UC48" s="84"/>
      <c r="UD48" s="84"/>
      <c r="UE48" s="84"/>
      <c r="UF48" s="84"/>
      <c r="UG48" s="84"/>
      <c r="UH48" s="84"/>
      <c r="UI48" s="84"/>
      <c r="UJ48" s="84"/>
      <c r="UK48" s="84"/>
      <c r="UL48" s="84"/>
      <c r="UM48" s="84"/>
      <c r="UN48" s="84"/>
      <c r="UO48" s="84"/>
      <c r="UP48" s="84"/>
      <c r="UQ48" s="84"/>
      <c r="UR48" s="84"/>
      <c r="US48" s="84"/>
      <c r="UT48" s="84"/>
      <c r="UU48" s="84"/>
      <c r="UV48" s="84"/>
      <c r="UW48" s="84"/>
      <c r="UX48" s="84"/>
      <c r="UY48" s="84"/>
      <c r="UZ48" s="84"/>
      <c r="VA48" s="84"/>
      <c r="VB48" s="84"/>
      <c r="VC48" s="84"/>
      <c r="VD48" s="84"/>
      <c r="VE48" s="84"/>
      <c r="VF48" s="84"/>
      <c r="VG48" s="84"/>
      <c r="VH48" s="84"/>
      <c r="VI48" s="84"/>
      <c r="VJ48" s="84"/>
      <c r="VK48" s="84"/>
      <c r="VL48" s="84"/>
      <c r="VM48" s="84"/>
      <c r="VN48" s="84"/>
      <c r="VO48" s="84"/>
      <c r="VP48" s="84"/>
      <c r="VQ48" s="84"/>
      <c r="VR48" s="84"/>
      <c r="VS48" s="84"/>
      <c r="VT48" s="84"/>
      <c r="VU48" s="84"/>
      <c r="VV48" s="84"/>
      <c r="VW48" s="84"/>
      <c r="VX48" s="84"/>
      <c r="VY48" s="84"/>
      <c r="VZ48" s="84"/>
      <c r="WA48" s="84"/>
      <c r="WB48" s="84"/>
      <c r="WC48" s="84"/>
      <c r="WD48" s="84"/>
      <c r="WE48" s="84"/>
      <c r="WF48" s="84"/>
      <c r="WG48" s="84"/>
      <c r="WH48" s="84"/>
      <c r="WI48" s="84"/>
      <c r="WJ48" s="84"/>
      <c r="WK48" s="84"/>
      <c r="WL48" s="84"/>
      <c r="WM48" s="84"/>
      <c r="WN48" s="84"/>
      <c r="WO48" s="84"/>
      <c r="WP48" s="84"/>
      <c r="WQ48" s="84"/>
      <c r="WR48" s="84"/>
      <c r="WS48" s="84"/>
      <c r="WT48" s="84"/>
      <c r="WU48" s="84"/>
      <c r="WV48" s="84"/>
      <c r="WW48" s="84"/>
      <c r="WX48" s="84"/>
      <c r="WY48" s="84"/>
      <c r="WZ48" s="84"/>
      <c r="XA48" s="84"/>
      <c r="XB48" s="84"/>
      <c r="XC48" s="84"/>
      <c r="XD48" s="84"/>
      <c r="XE48" s="84"/>
      <c r="XF48" s="84"/>
      <c r="XG48" s="84"/>
      <c r="XH48" s="84"/>
      <c r="XI48" s="84"/>
      <c r="XJ48" s="84"/>
      <c r="XK48" s="84"/>
      <c r="XL48" s="84"/>
      <c r="XM48" s="84"/>
      <c r="XN48" s="84"/>
      <c r="XO48" s="84"/>
      <c r="XP48" s="84"/>
      <c r="XQ48" s="84"/>
      <c r="XR48" s="84"/>
      <c r="XS48" s="84"/>
      <c r="XT48" s="84"/>
      <c r="XU48" s="84"/>
      <c r="XV48" s="84"/>
      <c r="XW48" s="84"/>
      <c r="XX48" s="84"/>
      <c r="XY48" s="84"/>
      <c r="XZ48" s="84"/>
      <c r="YA48" s="84"/>
      <c r="YB48" s="84"/>
      <c r="YC48" s="84"/>
      <c r="YD48" s="84"/>
      <c r="YE48" s="84"/>
      <c r="YF48" s="84"/>
      <c r="YG48" s="84"/>
      <c r="YH48" s="84"/>
      <c r="YI48" s="84"/>
      <c r="YJ48" s="84"/>
      <c r="YK48" s="84"/>
      <c r="YL48" s="84"/>
      <c r="YM48" s="84"/>
      <c r="YN48" s="84"/>
      <c r="YO48" s="84"/>
      <c r="YP48" s="84"/>
      <c r="YQ48" s="84"/>
      <c r="YR48" s="84"/>
      <c r="YS48" s="84"/>
      <c r="YT48" s="84"/>
      <c r="YU48" s="84"/>
      <c r="YV48" s="84"/>
      <c r="YW48" s="84"/>
      <c r="YX48" s="84"/>
      <c r="YY48" s="84"/>
      <c r="YZ48" s="84"/>
      <c r="ZA48" s="84"/>
      <c r="ZB48" s="84"/>
      <c r="ZC48" s="84"/>
      <c r="ZD48" s="84"/>
      <c r="ZE48" s="84"/>
      <c r="ZF48" s="84"/>
      <c r="ZG48" s="84"/>
      <c r="ZH48" s="84"/>
      <c r="ZI48" s="84"/>
      <c r="ZJ48" s="84"/>
      <c r="ZK48" s="84"/>
      <c r="ZL48" s="84"/>
      <c r="ZM48" s="84"/>
      <c r="ZN48" s="84"/>
      <c r="ZO48" s="84"/>
      <c r="ZP48" s="84"/>
      <c r="ZQ48" s="84"/>
      <c r="ZR48" s="84"/>
      <c r="ZS48" s="84"/>
      <c r="ZT48" s="84"/>
      <c r="ZU48" s="84"/>
      <c r="ZV48" s="84"/>
      <c r="ZW48" s="84"/>
      <c r="ZX48" s="84"/>
      <c r="ZY48" s="84"/>
      <c r="ZZ48" s="84"/>
      <c r="AAA48" s="84"/>
      <c r="AAB48" s="84"/>
      <c r="AAC48" s="84"/>
      <c r="AAD48" s="84"/>
      <c r="AAE48" s="84"/>
      <c r="AAF48" s="84"/>
      <c r="AAG48" s="84"/>
      <c r="AAH48" s="84"/>
      <c r="AAI48" s="84"/>
      <c r="AAJ48" s="84"/>
      <c r="AAK48" s="84"/>
      <c r="AAL48" s="84"/>
      <c r="AAM48" s="84"/>
      <c r="AAN48" s="84"/>
      <c r="AAO48" s="84"/>
      <c r="AAP48" s="84"/>
      <c r="AAQ48" s="84"/>
      <c r="AAR48" s="84"/>
      <c r="AAS48" s="84"/>
      <c r="AAT48" s="84"/>
      <c r="AAU48" s="84"/>
      <c r="AAV48" s="84"/>
      <c r="AAW48" s="84"/>
      <c r="AAX48" s="84"/>
      <c r="AAY48" s="84"/>
      <c r="AAZ48" s="84"/>
      <c r="ABA48" s="84"/>
      <c r="ABB48" s="84"/>
      <c r="ABC48" s="84"/>
      <c r="ABD48" s="84"/>
      <c r="ABE48" s="84"/>
      <c r="ABF48" s="84"/>
      <c r="ABG48" s="84"/>
      <c r="ABH48" s="84"/>
      <c r="ABI48" s="84"/>
      <c r="ABJ48" s="84"/>
      <c r="ABK48" s="84"/>
      <c r="ABL48" s="84"/>
      <c r="ABM48" s="84"/>
      <c r="ABN48" s="84"/>
      <c r="ABO48" s="84"/>
      <c r="ABP48" s="84"/>
      <c r="ABQ48" s="84"/>
      <c r="ABR48" s="84"/>
      <c r="ABS48" s="84"/>
      <c r="ABT48" s="84"/>
      <c r="ABU48" s="84"/>
      <c r="ABV48" s="84"/>
      <c r="ABW48" s="84"/>
      <c r="ABX48" s="84"/>
      <c r="ABY48" s="84"/>
      <c r="ABZ48" s="84"/>
      <c r="ACA48" s="84"/>
      <c r="ACB48" s="84"/>
      <c r="ACC48" s="84"/>
      <c r="ACD48" s="84"/>
      <c r="ACE48" s="84"/>
      <c r="ACF48" s="84"/>
      <c r="ACG48" s="84"/>
      <c r="ACH48" s="84"/>
      <c r="ACI48" s="84"/>
      <c r="ACJ48" s="84"/>
      <c r="ACK48" s="84"/>
      <c r="ACL48" s="84"/>
      <c r="ACM48" s="84"/>
      <c r="ACN48" s="84"/>
      <c r="ACO48" s="84"/>
      <c r="ACP48" s="84"/>
      <c r="ACQ48" s="84"/>
      <c r="ACR48" s="84"/>
      <c r="ACS48" s="84"/>
      <c r="ACT48" s="84"/>
      <c r="ACU48" s="84"/>
      <c r="ACV48" s="84"/>
      <c r="ACW48" s="84"/>
      <c r="ACX48" s="84"/>
      <c r="ACY48" s="84"/>
      <c r="ACZ48" s="84"/>
      <c r="ADA48" s="84"/>
      <c r="ADB48" s="84"/>
      <c r="ADC48" s="84"/>
      <c r="ADD48" s="84"/>
      <c r="ADE48" s="84"/>
      <c r="ADF48" s="84"/>
      <c r="ADG48" s="84"/>
      <c r="ADH48" s="84"/>
      <c r="ADI48" s="84"/>
      <c r="ADJ48" s="84"/>
      <c r="ADK48" s="84"/>
      <c r="ADL48" s="84"/>
      <c r="ADM48" s="84"/>
      <c r="ADN48" s="84"/>
      <c r="ADO48" s="84"/>
      <c r="ADP48" s="84"/>
      <c r="ADQ48" s="84"/>
      <c r="ADR48" s="84"/>
      <c r="ADS48" s="84"/>
      <c r="ADT48" s="84"/>
      <c r="ADU48" s="84"/>
      <c r="ADV48" s="84"/>
      <c r="ADW48" s="84"/>
      <c r="ADX48" s="84"/>
      <c r="ADY48" s="84"/>
      <c r="ADZ48" s="84"/>
      <c r="AEA48" s="84"/>
      <c r="AEB48" s="84"/>
      <c r="AEC48" s="84"/>
      <c r="AED48" s="84"/>
      <c r="AEE48" s="84"/>
      <c r="AEF48" s="84"/>
      <c r="AEG48" s="84"/>
      <c r="AEH48" s="84"/>
      <c r="AEI48" s="84"/>
      <c r="AEJ48" s="84"/>
      <c r="AEK48" s="84"/>
      <c r="AEL48" s="84"/>
      <c r="AEM48" s="84"/>
      <c r="AEN48" s="84"/>
      <c r="AEO48" s="84"/>
      <c r="AEP48" s="84"/>
      <c r="AEQ48" s="84"/>
      <c r="AER48" s="84"/>
      <c r="AES48" s="84"/>
      <c r="AET48" s="84"/>
      <c r="AEU48" s="84"/>
      <c r="AEV48" s="84"/>
      <c r="AEW48" s="84"/>
      <c r="AEX48" s="84"/>
      <c r="AEY48" s="84"/>
      <c r="AEZ48" s="84"/>
      <c r="AFA48" s="84"/>
      <c r="AFB48" s="84"/>
      <c r="AFC48" s="84"/>
      <c r="AFD48" s="84"/>
      <c r="AFE48" s="84"/>
      <c r="AFF48" s="84"/>
      <c r="AFG48" s="84"/>
      <c r="AFH48" s="84"/>
      <c r="AFI48" s="84"/>
      <c r="AFJ48" s="84"/>
      <c r="AFK48" s="84"/>
      <c r="AFL48" s="84"/>
      <c r="AFM48" s="84"/>
      <c r="AFN48" s="84"/>
      <c r="AFO48" s="84"/>
      <c r="AFP48" s="84"/>
      <c r="AFQ48" s="84"/>
      <c r="AFR48" s="84"/>
      <c r="AFS48" s="84"/>
      <c r="AFT48" s="84"/>
      <c r="AFU48" s="84"/>
      <c r="AFV48" s="84"/>
      <c r="AFW48" s="84"/>
      <c r="AFX48" s="84"/>
      <c r="AFY48" s="84"/>
      <c r="AFZ48" s="84"/>
      <c r="AGA48" s="84"/>
      <c r="AGB48" s="84"/>
      <c r="AGC48" s="84"/>
      <c r="AGD48" s="84"/>
      <c r="AGE48" s="84"/>
      <c r="AGF48" s="84"/>
      <c r="AGG48" s="84"/>
      <c r="AGH48" s="84"/>
      <c r="AGI48" s="84"/>
      <c r="AGJ48" s="84"/>
      <c r="AGK48" s="84"/>
      <c r="AGL48" s="84"/>
      <c r="AGM48" s="84"/>
      <c r="AGN48" s="84"/>
      <c r="AGO48" s="84"/>
      <c r="AGP48" s="84"/>
      <c r="AGQ48" s="84"/>
      <c r="AGR48" s="84"/>
      <c r="AGS48" s="84"/>
      <c r="AGT48" s="84"/>
      <c r="AGU48" s="84"/>
      <c r="AGV48" s="84"/>
      <c r="AGW48" s="84"/>
      <c r="AGX48" s="84"/>
      <c r="AGY48" s="84"/>
      <c r="AGZ48" s="84"/>
      <c r="AHA48" s="84"/>
      <c r="AHB48" s="84"/>
      <c r="AHC48" s="84"/>
      <c r="AHD48" s="84"/>
      <c r="AHE48" s="84"/>
      <c r="AHF48" s="84"/>
      <c r="AHG48" s="84"/>
      <c r="AHH48" s="84"/>
      <c r="AHI48" s="84"/>
      <c r="AHJ48" s="84"/>
      <c r="AHK48" s="84"/>
      <c r="AHL48" s="84"/>
      <c r="AHM48" s="84"/>
      <c r="AHN48" s="84"/>
      <c r="AHO48" s="84"/>
      <c r="AHP48" s="84"/>
      <c r="AHQ48" s="84"/>
      <c r="AHR48" s="84"/>
      <c r="AHS48" s="84"/>
      <c r="AHT48" s="84"/>
      <c r="AHU48" s="84"/>
      <c r="AHV48" s="84"/>
      <c r="AHW48" s="84"/>
      <c r="AHX48" s="84"/>
      <c r="AHY48" s="84"/>
      <c r="AHZ48" s="84"/>
      <c r="AIA48" s="84"/>
      <c r="AIB48" s="84"/>
      <c r="AIC48" s="84"/>
      <c r="AID48" s="84"/>
      <c r="AIE48" s="84"/>
      <c r="AIF48" s="84"/>
      <c r="AIG48" s="84"/>
      <c r="AIH48" s="84"/>
      <c r="AII48" s="84"/>
      <c r="AIJ48" s="84"/>
      <c r="AIK48" s="84"/>
      <c r="AIL48" s="84"/>
      <c r="AIM48" s="84"/>
      <c r="AIN48" s="84"/>
      <c r="AIO48" s="84"/>
      <c r="AIP48" s="84"/>
      <c r="AIQ48" s="84"/>
      <c r="AIR48" s="84"/>
      <c r="AIS48" s="84"/>
      <c r="AIT48" s="84"/>
      <c r="AIU48" s="84"/>
      <c r="AIV48" s="84"/>
      <c r="AIW48" s="84"/>
      <c r="AIX48" s="84"/>
      <c r="AIY48" s="84"/>
      <c r="AIZ48" s="84"/>
      <c r="AJA48" s="84"/>
      <c r="AJB48" s="84"/>
      <c r="AJC48" s="84"/>
      <c r="AJD48" s="84"/>
      <c r="AJE48" s="84"/>
      <c r="AJF48" s="84"/>
      <c r="AJG48" s="84"/>
      <c r="AJH48" s="84"/>
      <c r="AJI48" s="84"/>
      <c r="AJJ48" s="84"/>
      <c r="AJK48" s="84"/>
      <c r="AJL48" s="84"/>
      <c r="AJM48" s="84"/>
      <c r="AJN48" s="84"/>
      <c r="AJO48" s="84"/>
      <c r="AJP48" s="84"/>
      <c r="AJQ48" s="84"/>
      <c r="AJR48" s="84"/>
      <c r="AJS48" s="84"/>
      <c r="AJT48" s="84"/>
      <c r="AJU48" s="84"/>
      <c r="AJV48" s="84"/>
      <c r="AJW48" s="84"/>
      <c r="AJX48" s="84"/>
      <c r="AJY48" s="84"/>
      <c r="AJZ48" s="84"/>
      <c r="AKA48" s="84"/>
      <c r="AKB48" s="84"/>
      <c r="AKC48" s="84"/>
      <c r="AKD48" s="84"/>
      <c r="AKE48" s="84"/>
      <c r="AKF48" s="84"/>
      <c r="AKG48" s="84"/>
      <c r="AKH48" s="84"/>
      <c r="AKI48" s="84"/>
      <c r="AKJ48" s="84"/>
      <c r="AKK48" s="84"/>
      <c r="AKL48" s="84"/>
      <c r="AKM48" s="84"/>
      <c r="AKN48" s="84"/>
      <c r="AKO48" s="84"/>
      <c r="AKP48" s="84"/>
      <c r="AKQ48" s="84"/>
      <c r="AKR48" s="84"/>
      <c r="AKS48" s="84"/>
      <c r="AKT48" s="84"/>
      <c r="AKU48" s="84"/>
      <c r="AKV48" s="84"/>
      <c r="AKW48" s="84"/>
      <c r="AKX48" s="84"/>
      <c r="AKY48" s="84"/>
      <c r="AKZ48" s="84"/>
      <c r="ALA48" s="84"/>
      <c r="ALB48" s="84"/>
      <c r="ALC48" s="84"/>
      <c r="ALD48" s="84"/>
      <c r="ALE48" s="84"/>
      <c r="ALF48" s="84"/>
      <c r="ALG48" s="84"/>
      <c r="ALH48" s="84"/>
      <c r="ALI48" s="84"/>
      <c r="ALJ48" s="84"/>
      <c r="ALK48" s="84"/>
      <c r="ALL48" s="84"/>
      <c r="ALM48" s="84"/>
      <c r="ALN48" s="84"/>
      <c r="ALO48" s="84"/>
      <c r="ALP48" s="84"/>
      <c r="ALQ48" s="84"/>
      <c r="ALR48" s="84"/>
      <c r="ALS48" s="84"/>
      <c r="ALT48" s="84"/>
      <c r="ALU48" s="84"/>
      <c r="ALV48" s="84"/>
      <c r="ALW48" s="84"/>
      <c r="ALX48" s="84"/>
      <c r="ALY48" s="84"/>
      <c r="ALZ48" s="84"/>
      <c r="AMA48" s="84"/>
      <c r="AMB48" s="84"/>
      <c r="AMC48" s="84"/>
      <c r="AMD48" s="84"/>
      <c r="AME48" s="84"/>
      <c r="AMF48" s="84"/>
      <c r="AMG48" s="84"/>
      <c r="AMH48" s="84"/>
      <c r="AMI48" s="84"/>
      <c r="AMJ48" s="84"/>
      <c r="AMK48" s="84"/>
    </row>
    <row r="49" spans="1:1025" s="86" customFormat="1" ht="9" x14ac:dyDescent="0.15">
      <c r="A49" s="90" t="s">
        <v>510</v>
      </c>
      <c r="B49" s="89">
        <v>1</v>
      </c>
      <c r="C49" s="84"/>
      <c r="D49" s="85"/>
      <c r="E49" s="85"/>
      <c r="F49" s="93" t="s">
        <v>163</v>
      </c>
      <c r="G49" s="85"/>
      <c r="H49" s="85"/>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c r="EN49" s="84"/>
      <c r="EO49" s="84"/>
      <c r="EP49" s="84"/>
      <c r="EQ49" s="84"/>
      <c r="ER49" s="84"/>
      <c r="ES49" s="84"/>
      <c r="ET49" s="84"/>
      <c r="EU49" s="84"/>
      <c r="EV49" s="84"/>
      <c r="EW49" s="84"/>
      <c r="EX49" s="84"/>
      <c r="EY49" s="84"/>
      <c r="EZ49" s="84"/>
      <c r="FA49" s="84"/>
      <c r="FB49" s="84"/>
      <c r="FC49" s="84"/>
      <c r="FD49" s="84"/>
      <c r="FE49" s="84"/>
      <c r="FF49" s="84"/>
      <c r="FG49" s="84"/>
      <c r="FH49" s="84"/>
      <c r="FI49" s="84"/>
      <c r="FJ49" s="84"/>
      <c r="FK49" s="84"/>
      <c r="FL49" s="84"/>
      <c r="FM49" s="84"/>
      <c r="FN49" s="84"/>
      <c r="FO49" s="84"/>
      <c r="FP49" s="84"/>
      <c r="FQ49" s="84"/>
      <c r="FR49" s="84"/>
      <c r="FS49" s="84"/>
      <c r="FT49" s="84"/>
      <c r="FU49" s="84"/>
      <c r="FV49" s="84"/>
      <c r="FW49" s="84"/>
      <c r="FX49" s="84"/>
      <c r="FY49" s="84"/>
      <c r="FZ49" s="84"/>
      <c r="GA49" s="84"/>
      <c r="GB49" s="84"/>
      <c r="GC49" s="84"/>
      <c r="GD49" s="84"/>
      <c r="GE49" s="84"/>
      <c r="GF49" s="84"/>
      <c r="GG49" s="84"/>
      <c r="GH49" s="84"/>
      <c r="GI49" s="84"/>
      <c r="GJ49" s="84"/>
      <c r="GK49" s="84"/>
      <c r="GL49" s="84"/>
      <c r="GM49" s="84"/>
      <c r="GN49" s="84"/>
      <c r="GO49" s="84"/>
      <c r="GP49" s="84"/>
      <c r="GQ49" s="84"/>
      <c r="GR49" s="84"/>
      <c r="GS49" s="84"/>
      <c r="GT49" s="84"/>
      <c r="GU49" s="84"/>
      <c r="GV49" s="84"/>
      <c r="GW49" s="84"/>
      <c r="GX49" s="84"/>
      <c r="GY49" s="84"/>
      <c r="GZ49" s="84"/>
      <c r="HA49" s="84"/>
      <c r="HB49" s="84"/>
      <c r="HC49" s="84"/>
      <c r="HD49" s="84"/>
      <c r="HE49" s="84"/>
      <c r="HF49" s="84"/>
      <c r="HG49" s="84"/>
      <c r="HH49" s="84"/>
      <c r="HI49" s="84"/>
      <c r="HJ49" s="84"/>
      <c r="HK49" s="84"/>
      <c r="HL49" s="84"/>
      <c r="HM49" s="84"/>
      <c r="HN49" s="84"/>
      <c r="HO49" s="84"/>
      <c r="HP49" s="84"/>
      <c r="HQ49" s="84"/>
      <c r="HR49" s="84"/>
      <c r="HS49" s="84"/>
      <c r="HT49" s="84"/>
      <c r="HU49" s="84"/>
      <c r="HV49" s="84"/>
      <c r="HW49" s="84"/>
      <c r="HX49" s="84"/>
      <c r="HY49" s="84"/>
      <c r="HZ49" s="84"/>
      <c r="IA49" s="84"/>
      <c r="IB49" s="84"/>
      <c r="IC49" s="84"/>
      <c r="ID49" s="84"/>
      <c r="IE49" s="84"/>
      <c r="IF49" s="84"/>
      <c r="IG49" s="84"/>
      <c r="IH49" s="84"/>
      <c r="II49" s="84"/>
      <c r="IJ49" s="84"/>
      <c r="IK49" s="84"/>
      <c r="IL49" s="84"/>
      <c r="IM49" s="84"/>
      <c r="IN49" s="84"/>
      <c r="IO49" s="84"/>
      <c r="IP49" s="84"/>
      <c r="IQ49" s="84"/>
      <c r="IR49" s="84"/>
      <c r="IS49" s="84"/>
      <c r="IT49" s="84"/>
      <c r="IU49" s="84"/>
      <c r="IV49" s="84"/>
      <c r="IW49" s="84"/>
      <c r="IX49" s="84"/>
      <c r="IY49" s="84"/>
      <c r="IZ49" s="84"/>
      <c r="JA49" s="84"/>
      <c r="JB49" s="84"/>
      <c r="JC49" s="84"/>
      <c r="JD49" s="84"/>
      <c r="JE49" s="84"/>
      <c r="JF49" s="84"/>
      <c r="JG49" s="84"/>
      <c r="JH49" s="84"/>
      <c r="JI49" s="84"/>
      <c r="JJ49" s="84"/>
      <c r="JK49" s="84"/>
      <c r="JL49" s="84"/>
      <c r="JM49" s="84"/>
      <c r="JN49" s="84"/>
      <c r="JO49" s="84"/>
      <c r="JP49" s="84"/>
      <c r="JQ49" s="84"/>
      <c r="JR49" s="84"/>
      <c r="JS49" s="84"/>
      <c r="JT49" s="84"/>
      <c r="JU49" s="84"/>
      <c r="JV49" s="84"/>
      <c r="JW49" s="84"/>
      <c r="JX49" s="84"/>
      <c r="JY49" s="84"/>
      <c r="JZ49" s="84"/>
      <c r="KA49" s="84"/>
      <c r="KB49" s="84"/>
      <c r="KC49" s="84"/>
      <c r="KD49" s="84"/>
      <c r="KE49" s="84"/>
      <c r="KF49" s="84"/>
      <c r="KG49" s="84"/>
      <c r="KH49" s="84"/>
      <c r="KI49" s="84"/>
      <c r="KJ49" s="84"/>
      <c r="KK49" s="84"/>
      <c r="KL49" s="84"/>
      <c r="KM49" s="84"/>
      <c r="KN49" s="84"/>
      <c r="KO49" s="84"/>
      <c r="KP49" s="84"/>
      <c r="KQ49" s="84"/>
      <c r="KR49" s="84"/>
      <c r="KS49" s="84"/>
      <c r="KT49" s="84"/>
      <c r="KU49" s="84"/>
      <c r="KV49" s="84"/>
      <c r="KW49" s="84"/>
      <c r="KX49" s="84"/>
      <c r="KY49" s="84"/>
      <c r="KZ49" s="84"/>
      <c r="LA49" s="84"/>
      <c r="LB49" s="84"/>
      <c r="LC49" s="84"/>
      <c r="LD49" s="84"/>
      <c r="LE49" s="84"/>
      <c r="LF49" s="84"/>
      <c r="LG49" s="84"/>
      <c r="LH49" s="84"/>
      <c r="LI49" s="84"/>
      <c r="LJ49" s="84"/>
      <c r="LK49" s="84"/>
      <c r="LL49" s="84"/>
      <c r="LM49" s="84"/>
      <c r="LN49" s="84"/>
      <c r="LO49" s="84"/>
      <c r="LP49" s="84"/>
      <c r="LQ49" s="84"/>
      <c r="LR49" s="84"/>
      <c r="LS49" s="84"/>
      <c r="LT49" s="84"/>
      <c r="LU49" s="84"/>
      <c r="LV49" s="84"/>
      <c r="LW49" s="84"/>
      <c r="LX49" s="84"/>
      <c r="LY49" s="84"/>
      <c r="LZ49" s="84"/>
      <c r="MA49" s="84"/>
      <c r="MB49" s="84"/>
      <c r="MC49" s="84"/>
      <c r="MD49" s="84"/>
      <c r="ME49" s="84"/>
      <c r="MF49" s="84"/>
      <c r="MG49" s="84"/>
      <c r="MH49" s="84"/>
      <c r="MI49" s="84"/>
      <c r="MJ49" s="84"/>
      <c r="MK49" s="84"/>
      <c r="ML49" s="84"/>
      <c r="MM49" s="84"/>
      <c r="MN49" s="84"/>
      <c r="MO49" s="84"/>
      <c r="MP49" s="84"/>
      <c r="MQ49" s="84"/>
      <c r="MR49" s="84"/>
      <c r="MS49" s="84"/>
      <c r="MT49" s="84"/>
      <c r="MU49" s="84"/>
      <c r="MV49" s="84"/>
      <c r="MW49" s="84"/>
      <c r="MX49" s="84"/>
      <c r="MY49" s="84"/>
      <c r="MZ49" s="84"/>
      <c r="NA49" s="84"/>
      <c r="NB49" s="84"/>
      <c r="NC49" s="84"/>
      <c r="ND49" s="84"/>
      <c r="NE49" s="84"/>
      <c r="NF49" s="84"/>
      <c r="NG49" s="84"/>
      <c r="NH49" s="84"/>
      <c r="NI49" s="84"/>
      <c r="NJ49" s="84"/>
      <c r="NK49" s="84"/>
      <c r="NL49" s="84"/>
      <c r="NM49" s="84"/>
      <c r="NN49" s="84"/>
      <c r="NO49" s="84"/>
      <c r="NP49" s="84"/>
      <c r="NQ49" s="84"/>
      <c r="NR49" s="84"/>
      <c r="NS49" s="84"/>
      <c r="NT49" s="84"/>
      <c r="NU49" s="84"/>
      <c r="NV49" s="84"/>
      <c r="NW49" s="84"/>
      <c r="NX49" s="84"/>
      <c r="NY49" s="84"/>
      <c r="NZ49" s="84"/>
      <c r="OA49" s="84"/>
      <c r="OB49" s="84"/>
      <c r="OC49" s="84"/>
      <c r="OD49" s="84"/>
      <c r="OE49" s="84"/>
      <c r="OF49" s="84"/>
      <c r="OG49" s="84"/>
      <c r="OH49" s="84"/>
      <c r="OI49" s="84"/>
      <c r="OJ49" s="84"/>
      <c r="OK49" s="84"/>
      <c r="OL49" s="84"/>
      <c r="OM49" s="84"/>
      <c r="ON49" s="84"/>
      <c r="OO49" s="84"/>
      <c r="OP49" s="84"/>
      <c r="OQ49" s="84"/>
      <c r="OR49" s="84"/>
      <c r="OS49" s="84"/>
      <c r="OT49" s="84"/>
      <c r="OU49" s="84"/>
      <c r="OV49" s="84"/>
      <c r="OW49" s="84"/>
      <c r="OX49" s="84"/>
      <c r="OY49" s="84"/>
      <c r="OZ49" s="84"/>
      <c r="PA49" s="84"/>
      <c r="PB49" s="84"/>
      <c r="PC49" s="84"/>
      <c r="PD49" s="84"/>
      <c r="PE49" s="84"/>
      <c r="PF49" s="84"/>
      <c r="PG49" s="84"/>
      <c r="PH49" s="84"/>
      <c r="PI49" s="84"/>
      <c r="PJ49" s="84"/>
      <c r="PK49" s="84"/>
      <c r="PL49" s="84"/>
      <c r="PM49" s="84"/>
      <c r="PN49" s="84"/>
      <c r="PO49" s="84"/>
      <c r="PP49" s="84"/>
      <c r="PQ49" s="84"/>
      <c r="PR49" s="84"/>
      <c r="PS49" s="84"/>
      <c r="PT49" s="84"/>
      <c r="PU49" s="84"/>
      <c r="PV49" s="84"/>
      <c r="PW49" s="84"/>
      <c r="PX49" s="84"/>
      <c r="PY49" s="84"/>
      <c r="PZ49" s="84"/>
      <c r="QA49" s="84"/>
      <c r="QB49" s="84"/>
      <c r="QC49" s="84"/>
      <c r="QD49" s="84"/>
      <c r="QE49" s="84"/>
      <c r="QF49" s="84"/>
      <c r="QG49" s="84"/>
      <c r="QH49" s="84"/>
      <c r="QI49" s="84"/>
      <c r="QJ49" s="84"/>
      <c r="QK49" s="84"/>
      <c r="QL49" s="84"/>
      <c r="QM49" s="84"/>
      <c r="QN49" s="84"/>
      <c r="QO49" s="84"/>
      <c r="QP49" s="84"/>
      <c r="QQ49" s="84"/>
      <c r="QR49" s="84"/>
      <c r="QS49" s="84"/>
      <c r="QT49" s="84"/>
      <c r="QU49" s="84"/>
      <c r="QV49" s="84"/>
      <c r="QW49" s="84"/>
      <c r="QX49" s="84"/>
      <c r="QY49" s="84"/>
      <c r="QZ49" s="84"/>
      <c r="RA49" s="84"/>
      <c r="RB49" s="84"/>
      <c r="RC49" s="84"/>
      <c r="RD49" s="84"/>
      <c r="RE49" s="84"/>
      <c r="RF49" s="84"/>
      <c r="RG49" s="84"/>
      <c r="RH49" s="84"/>
      <c r="RI49" s="84"/>
      <c r="RJ49" s="84"/>
      <c r="RK49" s="84"/>
      <c r="RL49" s="84"/>
      <c r="RM49" s="84"/>
      <c r="RN49" s="84"/>
      <c r="RO49" s="84"/>
      <c r="RP49" s="84"/>
      <c r="RQ49" s="84"/>
      <c r="RR49" s="84"/>
      <c r="RS49" s="84"/>
      <c r="RT49" s="84"/>
      <c r="RU49" s="84"/>
      <c r="RV49" s="84"/>
      <c r="RW49" s="84"/>
      <c r="RX49" s="84"/>
      <c r="RY49" s="84"/>
      <c r="RZ49" s="84"/>
      <c r="SA49" s="84"/>
      <c r="SB49" s="84"/>
      <c r="SC49" s="84"/>
      <c r="SD49" s="84"/>
      <c r="SE49" s="84"/>
      <c r="SF49" s="84"/>
      <c r="SG49" s="84"/>
      <c r="SH49" s="84"/>
      <c r="SI49" s="84"/>
      <c r="SJ49" s="84"/>
      <c r="SK49" s="84"/>
      <c r="SL49" s="84"/>
      <c r="SM49" s="84"/>
      <c r="SN49" s="84"/>
      <c r="SO49" s="84"/>
      <c r="SP49" s="84"/>
      <c r="SQ49" s="84"/>
      <c r="SR49" s="84"/>
      <c r="SS49" s="84"/>
      <c r="ST49" s="84"/>
      <c r="SU49" s="84"/>
      <c r="SV49" s="84"/>
      <c r="SW49" s="84"/>
      <c r="SX49" s="84"/>
      <c r="SY49" s="84"/>
      <c r="SZ49" s="84"/>
      <c r="TA49" s="84"/>
      <c r="TB49" s="84"/>
      <c r="TC49" s="84"/>
      <c r="TD49" s="84"/>
      <c r="TE49" s="84"/>
      <c r="TF49" s="84"/>
      <c r="TG49" s="84"/>
      <c r="TH49" s="84"/>
      <c r="TI49" s="84"/>
      <c r="TJ49" s="84"/>
      <c r="TK49" s="84"/>
      <c r="TL49" s="84"/>
      <c r="TM49" s="84"/>
      <c r="TN49" s="84"/>
      <c r="TO49" s="84"/>
      <c r="TP49" s="84"/>
      <c r="TQ49" s="84"/>
      <c r="TR49" s="84"/>
      <c r="TS49" s="84"/>
      <c r="TT49" s="84"/>
      <c r="TU49" s="84"/>
      <c r="TV49" s="84"/>
      <c r="TW49" s="84"/>
      <c r="TX49" s="84"/>
      <c r="TY49" s="84"/>
      <c r="TZ49" s="84"/>
      <c r="UA49" s="84"/>
      <c r="UB49" s="84"/>
      <c r="UC49" s="84"/>
      <c r="UD49" s="84"/>
      <c r="UE49" s="84"/>
      <c r="UF49" s="84"/>
      <c r="UG49" s="84"/>
      <c r="UH49" s="84"/>
      <c r="UI49" s="84"/>
      <c r="UJ49" s="84"/>
      <c r="UK49" s="84"/>
      <c r="UL49" s="84"/>
      <c r="UM49" s="84"/>
      <c r="UN49" s="84"/>
      <c r="UO49" s="84"/>
      <c r="UP49" s="84"/>
      <c r="UQ49" s="84"/>
      <c r="UR49" s="84"/>
      <c r="US49" s="84"/>
      <c r="UT49" s="84"/>
      <c r="UU49" s="84"/>
      <c r="UV49" s="84"/>
      <c r="UW49" s="84"/>
      <c r="UX49" s="84"/>
      <c r="UY49" s="84"/>
      <c r="UZ49" s="84"/>
      <c r="VA49" s="84"/>
      <c r="VB49" s="84"/>
      <c r="VC49" s="84"/>
      <c r="VD49" s="84"/>
      <c r="VE49" s="84"/>
      <c r="VF49" s="84"/>
      <c r="VG49" s="84"/>
      <c r="VH49" s="84"/>
      <c r="VI49" s="84"/>
      <c r="VJ49" s="84"/>
      <c r="VK49" s="84"/>
      <c r="VL49" s="84"/>
      <c r="VM49" s="84"/>
      <c r="VN49" s="84"/>
      <c r="VO49" s="84"/>
      <c r="VP49" s="84"/>
      <c r="VQ49" s="84"/>
      <c r="VR49" s="84"/>
      <c r="VS49" s="84"/>
      <c r="VT49" s="84"/>
      <c r="VU49" s="84"/>
      <c r="VV49" s="84"/>
      <c r="VW49" s="84"/>
      <c r="VX49" s="84"/>
      <c r="VY49" s="84"/>
      <c r="VZ49" s="84"/>
      <c r="WA49" s="84"/>
      <c r="WB49" s="84"/>
      <c r="WC49" s="84"/>
      <c r="WD49" s="84"/>
      <c r="WE49" s="84"/>
      <c r="WF49" s="84"/>
      <c r="WG49" s="84"/>
      <c r="WH49" s="84"/>
      <c r="WI49" s="84"/>
      <c r="WJ49" s="84"/>
      <c r="WK49" s="84"/>
      <c r="WL49" s="84"/>
      <c r="WM49" s="84"/>
      <c r="WN49" s="84"/>
      <c r="WO49" s="84"/>
      <c r="WP49" s="84"/>
      <c r="WQ49" s="84"/>
      <c r="WR49" s="84"/>
      <c r="WS49" s="84"/>
      <c r="WT49" s="84"/>
      <c r="WU49" s="84"/>
      <c r="WV49" s="84"/>
      <c r="WW49" s="84"/>
      <c r="WX49" s="84"/>
      <c r="WY49" s="84"/>
      <c r="WZ49" s="84"/>
      <c r="XA49" s="84"/>
      <c r="XB49" s="84"/>
      <c r="XC49" s="84"/>
      <c r="XD49" s="84"/>
      <c r="XE49" s="84"/>
      <c r="XF49" s="84"/>
      <c r="XG49" s="84"/>
      <c r="XH49" s="84"/>
      <c r="XI49" s="84"/>
      <c r="XJ49" s="84"/>
      <c r="XK49" s="84"/>
      <c r="XL49" s="84"/>
      <c r="XM49" s="84"/>
      <c r="XN49" s="84"/>
      <c r="XO49" s="84"/>
      <c r="XP49" s="84"/>
      <c r="XQ49" s="84"/>
      <c r="XR49" s="84"/>
      <c r="XS49" s="84"/>
      <c r="XT49" s="84"/>
      <c r="XU49" s="84"/>
      <c r="XV49" s="84"/>
      <c r="XW49" s="84"/>
      <c r="XX49" s="84"/>
      <c r="XY49" s="84"/>
      <c r="XZ49" s="84"/>
      <c r="YA49" s="84"/>
      <c r="YB49" s="84"/>
      <c r="YC49" s="84"/>
      <c r="YD49" s="84"/>
      <c r="YE49" s="84"/>
      <c r="YF49" s="84"/>
      <c r="YG49" s="84"/>
      <c r="YH49" s="84"/>
      <c r="YI49" s="84"/>
      <c r="YJ49" s="84"/>
      <c r="YK49" s="84"/>
      <c r="YL49" s="84"/>
      <c r="YM49" s="84"/>
      <c r="YN49" s="84"/>
      <c r="YO49" s="84"/>
      <c r="YP49" s="84"/>
      <c r="YQ49" s="84"/>
      <c r="YR49" s="84"/>
      <c r="YS49" s="84"/>
      <c r="YT49" s="84"/>
      <c r="YU49" s="84"/>
      <c r="YV49" s="84"/>
      <c r="YW49" s="84"/>
      <c r="YX49" s="84"/>
      <c r="YY49" s="84"/>
      <c r="YZ49" s="84"/>
      <c r="ZA49" s="84"/>
      <c r="ZB49" s="84"/>
      <c r="ZC49" s="84"/>
      <c r="ZD49" s="84"/>
      <c r="ZE49" s="84"/>
      <c r="ZF49" s="84"/>
      <c r="ZG49" s="84"/>
      <c r="ZH49" s="84"/>
      <c r="ZI49" s="84"/>
      <c r="ZJ49" s="84"/>
      <c r="ZK49" s="84"/>
      <c r="ZL49" s="84"/>
      <c r="ZM49" s="84"/>
      <c r="ZN49" s="84"/>
      <c r="ZO49" s="84"/>
      <c r="ZP49" s="84"/>
      <c r="ZQ49" s="84"/>
      <c r="ZR49" s="84"/>
      <c r="ZS49" s="84"/>
      <c r="ZT49" s="84"/>
      <c r="ZU49" s="84"/>
      <c r="ZV49" s="84"/>
      <c r="ZW49" s="84"/>
      <c r="ZX49" s="84"/>
      <c r="ZY49" s="84"/>
      <c r="ZZ49" s="84"/>
      <c r="AAA49" s="84"/>
      <c r="AAB49" s="84"/>
      <c r="AAC49" s="84"/>
      <c r="AAD49" s="84"/>
      <c r="AAE49" s="84"/>
      <c r="AAF49" s="84"/>
      <c r="AAG49" s="84"/>
      <c r="AAH49" s="84"/>
      <c r="AAI49" s="84"/>
      <c r="AAJ49" s="84"/>
      <c r="AAK49" s="84"/>
      <c r="AAL49" s="84"/>
      <c r="AAM49" s="84"/>
      <c r="AAN49" s="84"/>
      <c r="AAO49" s="84"/>
      <c r="AAP49" s="84"/>
      <c r="AAQ49" s="84"/>
      <c r="AAR49" s="84"/>
      <c r="AAS49" s="84"/>
      <c r="AAT49" s="84"/>
      <c r="AAU49" s="84"/>
      <c r="AAV49" s="84"/>
      <c r="AAW49" s="84"/>
      <c r="AAX49" s="84"/>
      <c r="AAY49" s="84"/>
      <c r="AAZ49" s="84"/>
      <c r="ABA49" s="84"/>
      <c r="ABB49" s="84"/>
      <c r="ABC49" s="84"/>
      <c r="ABD49" s="84"/>
      <c r="ABE49" s="84"/>
      <c r="ABF49" s="84"/>
      <c r="ABG49" s="84"/>
      <c r="ABH49" s="84"/>
      <c r="ABI49" s="84"/>
      <c r="ABJ49" s="84"/>
      <c r="ABK49" s="84"/>
      <c r="ABL49" s="84"/>
      <c r="ABM49" s="84"/>
      <c r="ABN49" s="84"/>
      <c r="ABO49" s="84"/>
      <c r="ABP49" s="84"/>
      <c r="ABQ49" s="84"/>
      <c r="ABR49" s="84"/>
      <c r="ABS49" s="84"/>
      <c r="ABT49" s="84"/>
      <c r="ABU49" s="84"/>
      <c r="ABV49" s="84"/>
      <c r="ABW49" s="84"/>
      <c r="ABX49" s="84"/>
      <c r="ABY49" s="84"/>
      <c r="ABZ49" s="84"/>
      <c r="ACA49" s="84"/>
      <c r="ACB49" s="84"/>
      <c r="ACC49" s="84"/>
      <c r="ACD49" s="84"/>
      <c r="ACE49" s="84"/>
      <c r="ACF49" s="84"/>
      <c r="ACG49" s="84"/>
      <c r="ACH49" s="84"/>
      <c r="ACI49" s="84"/>
      <c r="ACJ49" s="84"/>
      <c r="ACK49" s="84"/>
      <c r="ACL49" s="84"/>
      <c r="ACM49" s="84"/>
      <c r="ACN49" s="84"/>
      <c r="ACO49" s="84"/>
      <c r="ACP49" s="84"/>
      <c r="ACQ49" s="84"/>
      <c r="ACR49" s="84"/>
      <c r="ACS49" s="84"/>
      <c r="ACT49" s="84"/>
      <c r="ACU49" s="84"/>
      <c r="ACV49" s="84"/>
      <c r="ACW49" s="84"/>
      <c r="ACX49" s="84"/>
      <c r="ACY49" s="84"/>
      <c r="ACZ49" s="84"/>
      <c r="ADA49" s="84"/>
      <c r="ADB49" s="84"/>
      <c r="ADC49" s="84"/>
      <c r="ADD49" s="84"/>
      <c r="ADE49" s="84"/>
      <c r="ADF49" s="84"/>
      <c r="ADG49" s="84"/>
      <c r="ADH49" s="84"/>
      <c r="ADI49" s="84"/>
      <c r="ADJ49" s="84"/>
      <c r="ADK49" s="84"/>
      <c r="ADL49" s="84"/>
      <c r="ADM49" s="84"/>
      <c r="ADN49" s="84"/>
      <c r="ADO49" s="84"/>
      <c r="ADP49" s="84"/>
      <c r="ADQ49" s="84"/>
      <c r="ADR49" s="84"/>
      <c r="ADS49" s="84"/>
      <c r="ADT49" s="84"/>
      <c r="ADU49" s="84"/>
      <c r="ADV49" s="84"/>
      <c r="ADW49" s="84"/>
      <c r="ADX49" s="84"/>
      <c r="ADY49" s="84"/>
      <c r="ADZ49" s="84"/>
      <c r="AEA49" s="84"/>
      <c r="AEB49" s="84"/>
      <c r="AEC49" s="84"/>
      <c r="AED49" s="84"/>
      <c r="AEE49" s="84"/>
      <c r="AEF49" s="84"/>
      <c r="AEG49" s="84"/>
      <c r="AEH49" s="84"/>
      <c r="AEI49" s="84"/>
      <c r="AEJ49" s="84"/>
      <c r="AEK49" s="84"/>
      <c r="AEL49" s="84"/>
      <c r="AEM49" s="84"/>
      <c r="AEN49" s="84"/>
      <c r="AEO49" s="84"/>
      <c r="AEP49" s="84"/>
      <c r="AEQ49" s="84"/>
      <c r="AER49" s="84"/>
      <c r="AES49" s="84"/>
      <c r="AET49" s="84"/>
      <c r="AEU49" s="84"/>
      <c r="AEV49" s="84"/>
      <c r="AEW49" s="84"/>
      <c r="AEX49" s="84"/>
      <c r="AEY49" s="84"/>
      <c r="AEZ49" s="84"/>
      <c r="AFA49" s="84"/>
      <c r="AFB49" s="84"/>
      <c r="AFC49" s="84"/>
      <c r="AFD49" s="84"/>
      <c r="AFE49" s="84"/>
      <c r="AFF49" s="84"/>
      <c r="AFG49" s="84"/>
      <c r="AFH49" s="84"/>
      <c r="AFI49" s="84"/>
      <c r="AFJ49" s="84"/>
      <c r="AFK49" s="84"/>
      <c r="AFL49" s="84"/>
      <c r="AFM49" s="84"/>
      <c r="AFN49" s="84"/>
      <c r="AFO49" s="84"/>
      <c r="AFP49" s="84"/>
      <c r="AFQ49" s="84"/>
      <c r="AFR49" s="84"/>
      <c r="AFS49" s="84"/>
      <c r="AFT49" s="84"/>
      <c r="AFU49" s="84"/>
      <c r="AFV49" s="84"/>
      <c r="AFW49" s="84"/>
      <c r="AFX49" s="84"/>
      <c r="AFY49" s="84"/>
      <c r="AFZ49" s="84"/>
      <c r="AGA49" s="84"/>
      <c r="AGB49" s="84"/>
      <c r="AGC49" s="84"/>
      <c r="AGD49" s="84"/>
      <c r="AGE49" s="84"/>
      <c r="AGF49" s="84"/>
      <c r="AGG49" s="84"/>
      <c r="AGH49" s="84"/>
      <c r="AGI49" s="84"/>
      <c r="AGJ49" s="84"/>
      <c r="AGK49" s="84"/>
      <c r="AGL49" s="84"/>
      <c r="AGM49" s="84"/>
      <c r="AGN49" s="84"/>
      <c r="AGO49" s="84"/>
      <c r="AGP49" s="84"/>
      <c r="AGQ49" s="84"/>
      <c r="AGR49" s="84"/>
      <c r="AGS49" s="84"/>
      <c r="AGT49" s="84"/>
      <c r="AGU49" s="84"/>
      <c r="AGV49" s="84"/>
      <c r="AGW49" s="84"/>
      <c r="AGX49" s="84"/>
      <c r="AGY49" s="84"/>
      <c r="AGZ49" s="84"/>
      <c r="AHA49" s="84"/>
      <c r="AHB49" s="84"/>
      <c r="AHC49" s="84"/>
      <c r="AHD49" s="84"/>
      <c r="AHE49" s="84"/>
      <c r="AHF49" s="84"/>
      <c r="AHG49" s="84"/>
      <c r="AHH49" s="84"/>
      <c r="AHI49" s="84"/>
      <c r="AHJ49" s="84"/>
      <c r="AHK49" s="84"/>
      <c r="AHL49" s="84"/>
      <c r="AHM49" s="84"/>
      <c r="AHN49" s="84"/>
      <c r="AHO49" s="84"/>
      <c r="AHP49" s="84"/>
      <c r="AHQ49" s="84"/>
      <c r="AHR49" s="84"/>
      <c r="AHS49" s="84"/>
      <c r="AHT49" s="84"/>
      <c r="AHU49" s="84"/>
      <c r="AHV49" s="84"/>
      <c r="AHW49" s="84"/>
      <c r="AHX49" s="84"/>
      <c r="AHY49" s="84"/>
      <c r="AHZ49" s="84"/>
      <c r="AIA49" s="84"/>
      <c r="AIB49" s="84"/>
      <c r="AIC49" s="84"/>
      <c r="AID49" s="84"/>
      <c r="AIE49" s="84"/>
      <c r="AIF49" s="84"/>
      <c r="AIG49" s="84"/>
      <c r="AIH49" s="84"/>
      <c r="AII49" s="84"/>
      <c r="AIJ49" s="84"/>
      <c r="AIK49" s="84"/>
      <c r="AIL49" s="84"/>
      <c r="AIM49" s="84"/>
      <c r="AIN49" s="84"/>
      <c r="AIO49" s="84"/>
      <c r="AIP49" s="84"/>
      <c r="AIQ49" s="84"/>
      <c r="AIR49" s="84"/>
      <c r="AIS49" s="84"/>
      <c r="AIT49" s="84"/>
      <c r="AIU49" s="84"/>
      <c r="AIV49" s="84"/>
      <c r="AIW49" s="84"/>
      <c r="AIX49" s="84"/>
      <c r="AIY49" s="84"/>
      <c r="AIZ49" s="84"/>
      <c r="AJA49" s="84"/>
      <c r="AJB49" s="84"/>
      <c r="AJC49" s="84"/>
      <c r="AJD49" s="84"/>
      <c r="AJE49" s="84"/>
      <c r="AJF49" s="84"/>
      <c r="AJG49" s="84"/>
      <c r="AJH49" s="84"/>
      <c r="AJI49" s="84"/>
      <c r="AJJ49" s="84"/>
      <c r="AJK49" s="84"/>
      <c r="AJL49" s="84"/>
      <c r="AJM49" s="84"/>
      <c r="AJN49" s="84"/>
      <c r="AJO49" s="84"/>
      <c r="AJP49" s="84"/>
      <c r="AJQ49" s="84"/>
      <c r="AJR49" s="84"/>
      <c r="AJS49" s="84"/>
      <c r="AJT49" s="84"/>
      <c r="AJU49" s="84"/>
      <c r="AJV49" s="84"/>
      <c r="AJW49" s="84"/>
      <c r="AJX49" s="84"/>
      <c r="AJY49" s="84"/>
      <c r="AJZ49" s="84"/>
      <c r="AKA49" s="84"/>
      <c r="AKB49" s="84"/>
      <c r="AKC49" s="84"/>
      <c r="AKD49" s="84"/>
      <c r="AKE49" s="84"/>
      <c r="AKF49" s="84"/>
      <c r="AKG49" s="84"/>
      <c r="AKH49" s="84"/>
      <c r="AKI49" s="84"/>
      <c r="AKJ49" s="84"/>
      <c r="AKK49" s="84"/>
      <c r="AKL49" s="84"/>
      <c r="AKM49" s="84"/>
      <c r="AKN49" s="84"/>
      <c r="AKO49" s="84"/>
      <c r="AKP49" s="84"/>
      <c r="AKQ49" s="84"/>
      <c r="AKR49" s="84"/>
      <c r="AKS49" s="84"/>
      <c r="AKT49" s="84"/>
      <c r="AKU49" s="84"/>
      <c r="AKV49" s="84"/>
      <c r="AKW49" s="84"/>
      <c r="AKX49" s="84"/>
      <c r="AKY49" s="84"/>
      <c r="AKZ49" s="84"/>
      <c r="ALA49" s="84"/>
      <c r="ALB49" s="84"/>
      <c r="ALC49" s="84"/>
      <c r="ALD49" s="84"/>
      <c r="ALE49" s="84"/>
      <c r="ALF49" s="84"/>
      <c r="ALG49" s="84"/>
      <c r="ALH49" s="84"/>
      <c r="ALI49" s="84"/>
      <c r="ALJ49" s="84"/>
      <c r="ALK49" s="84"/>
      <c r="ALL49" s="84"/>
      <c r="ALM49" s="84"/>
      <c r="ALN49" s="84"/>
      <c r="ALO49" s="84"/>
      <c r="ALP49" s="84"/>
      <c r="ALQ49" s="84"/>
      <c r="ALR49" s="84"/>
      <c r="ALS49" s="84"/>
      <c r="ALT49" s="84"/>
      <c r="ALU49" s="84"/>
      <c r="ALV49" s="84"/>
      <c r="ALW49" s="84"/>
      <c r="ALX49" s="84"/>
      <c r="ALY49" s="84"/>
      <c r="ALZ49" s="84"/>
      <c r="AMA49" s="84"/>
      <c r="AMB49" s="84"/>
      <c r="AMC49" s="84"/>
      <c r="AMD49" s="84"/>
      <c r="AME49" s="84"/>
      <c r="AMF49" s="84"/>
      <c r="AMG49" s="84"/>
      <c r="AMH49" s="84"/>
      <c r="AMI49" s="84"/>
      <c r="AMJ49" s="84"/>
      <c r="AMK49" s="84"/>
    </row>
    <row r="50" spans="1:1025" s="86" customFormat="1" ht="9" x14ac:dyDescent="0.15">
      <c r="A50" s="90" t="s">
        <v>511</v>
      </c>
      <c r="B50" s="89">
        <v>0.5</v>
      </c>
      <c r="C50" s="84"/>
      <c r="D50" s="93"/>
      <c r="E50" s="93"/>
      <c r="F50" s="93" t="s">
        <v>177</v>
      </c>
      <c r="G50" s="85"/>
      <c r="H50" s="93"/>
      <c r="I50" s="93"/>
      <c r="J50" s="93"/>
      <c r="K50" s="93"/>
      <c r="L50" s="93"/>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c r="EN50" s="84"/>
      <c r="EO50" s="84"/>
      <c r="EP50" s="84"/>
      <c r="EQ50" s="84"/>
      <c r="ER50" s="84"/>
      <c r="ES50" s="84"/>
      <c r="ET50" s="84"/>
      <c r="EU50" s="84"/>
      <c r="EV50" s="84"/>
      <c r="EW50" s="84"/>
      <c r="EX50" s="84"/>
      <c r="EY50" s="84"/>
      <c r="EZ50" s="84"/>
      <c r="FA50" s="84"/>
      <c r="FB50" s="84"/>
      <c r="FC50" s="84"/>
      <c r="FD50" s="84"/>
      <c r="FE50" s="84"/>
      <c r="FF50" s="84"/>
      <c r="FG50" s="84"/>
      <c r="FH50" s="84"/>
      <c r="FI50" s="84"/>
      <c r="FJ50" s="84"/>
      <c r="FK50" s="84"/>
      <c r="FL50" s="84"/>
      <c r="FM50" s="84"/>
      <c r="FN50" s="84"/>
      <c r="FO50" s="84"/>
      <c r="FP50" s="84"/>
      <c r="FQ50" s="84"/>
      <c r="FR50" s="84"/>
      <c r="FS50" s="84"/>
      <c r="FT50" s="84"/>
      <c r="FU50" s="84"/>
      <c r="FV50" s="84"/>
      <c r="FW50" s="84"/>
      <c r="FX50" s="84"/>
      <c r="FY50" s="84"/>
      <c r="FZ50" s="84"/>
      <c r="GA50" s="84"/>
      <c r="GB50" s="84"/>
      <c r="GC50" s="84"/>
      <c r="GD50" s="84"/>
      <c r="GE50" s="84"/>
      <c r="GF50" s="84"/>
      <c r="GG50" s="84"/>
      <c r="GH50" s="84"/>
      <c r="GI50" s="84"/>
      <c r="GJ50" s="84"/>
      <c r="GK50" s="84"/>
      <c r="GL50" s="84"/>
      <c r="GM50" s="84"/>
      <c r="GN50" s="84"/>
      <c r="GO50" s="84"/>
      <c r="GP50" s="84"/>
      <c r="GQ50" s="84"/>
      <c r="GR50" s="84"/>
      <c r="GS50" s="84"/>
      <c r="GT50" s="84"/>
      <c r="GU50" s="84"/>
      <c r="GV50" s="84"/>
      <c r="GW50" s="84"/>
      <c r="GX50" s="84"/>
      <c r="GY50" s="84"/>
      <c r="GZ50" s="84"/>
      <c r="HA50" s="84"/>
      <c r="HB50" s="84"/>
      <c r="HC50" s="84"/>
      <c r="HD50" s="84"/>
      <c r="HE50" s="84"/>
      <c r="HF50" s="84"/>
      <c r="HG50" s="84"/>
      <c r="HH50" s="84"/>
      <c r="HI50" s="84"/>
      <c r="HJ50" s="84"/>
      <c r="HK50" s="84"/>
      <c r="HL50" s="84"/>
      <c r="HM50" s="84"/>
      <c r="HN50" s="84"/>
      <c r="HO50" s="84"/>
      <c r="HP50" s="84"/>
      <c r="HQ50" s="84"/>
      <c r="HR50" s="84"/>
      <c r="HS50" s="84"/>
      <c r="HT50" s="84"/>
      <c r="HU50" s="84"/>
      <c r="HV50" s="84"/>
      <c r="HW50" s="84"/>
      <c r="HX50" s="84"/>
      <c r="HY50" s="84"/>
      <c r="HZ50" s="84"/>
      <c r="IA50" s="84"/>
      <c r="IB50" s="84"/>
      <c r="IC50" s="84"/>
      <c r="ID50" s="84"/>
      <c r="IE50" s="84"/>
      <c r="IF50" s="84"/>
      <c r="IG50" s="84"/>
      <c r="IH50" s="84"/>
      <c r="II50" s="84"/>
      <c r="IJ50" s="84"/>
      <c r="IK50" s="84"/>
      <c r="IL50" s="84"/>
      <c r="IM50" s="84"/>
      <c r="IN50" s="84"/>
      <c r="IO50" s="84"/>
      <c r="IP50" s="84"/>
      <c r="IQ50" s="84"/>
      <c r="IR50" s="84"/>
      <c r="IS50" s="84"/>
      <c r="IT50" s="84"/>
      <c r="IU50" s="84"/>
      <c r="IV50" s="84"/>
      <c r="IW50" s="84"/>
      <c r="IX50" s="84"/>
      <c r="IY50" s="84"/>
      <c r="IZ50" s="84"/>
      <c r="JA50" s="84"/>
      <c r="JB50" s="84"/>
      <c r="JC50" s="84"/>
      <c r="JD50" s="84"/>
      <c r="JE50" s="84"/>
      <c r="JF50" s="84"/>
      <c r="JG50" s="84"/>
      <c r="JH50" s="84"/>
      <c r="JI50" s="84"/>
      <c r="JJ50" s="84"/>
      <c r="JK50" s="84"/>
      <c r="JL50" s="84"/>
      <c r="JM50" s="84"/>
      <c r="JN50" s="84"/>
      <c r="JO50" s="84"/>
      <c r="JP50" s="84"/>
      <c r="JQ50" s="84"/>
      <c r="JR50" s="84"/>
      <c r="JS50" s="84"/>
      <c r="JT50" s="84"/>
      <c r="JU50" s="84"/>
      <c r="JV50" s="84"/>
      <c r="JW50" s="84"/>
      <c r="JX50" s="84"/>
      <c r="JY50" s="84"/>
      <c r="JZ50" s="84"/>
      <c r="KA50" s="84"/>
      <c r="KB50" s="84"/>
      <c r="KC50" s="84"/>
      <c r="KD50" s="84"/>
      <c r="KE50" s="84"/>
      <c r="KF50" s="84"/>
      <c r="KG50" s="84"/>
      <c r="KH50" s="84"/>
      <c r="KI50" s="84"/>
      <c r="KJ50" s="84"/>
      <c r="KK50" s="84"/>
      <c r="KL50" s="84"/>
      <c r="KM50" s="84"/>
      <c r="KN50" s="84"/>
      <c r="KO50" s="84"/>
      <c r="KP50" s="84"/>
      <c r="KQ50" s="84"/>
      <c r="KR50" s="84"/>
      <c r="KS50" s="84"/>
      <c r="KT50" s="84"/>
      <c r="KU50" s="84"/>
      <c r="KV50" s="84"/>
      <c r="KW50" s="84"/>
      <c r="KX50" s="84"/>
      <c r="KY50" s="84"/>
      <c r="KZ50" s="84"/>
      <c r="LA50" s="84"/>
      <c r="LB50" s="84"/>
      <c r="LC50" s="84"/>
      <c r="LD50" s="84"/>
      <c r="LE50" s="84"/>
      <c r="LF50" s="84"/>
      <c r="LG50" s="84"/>
      <c r="LH50" s="84"/>
      <c r="LI50" s="84"/>
      <c r="LJ50" s="84"/>
      <c r="LK50" s="84"/>
      <c r="LL50" s="84"/>
      <c r="LM50" s="84"/>
      <c r="LN50" s="84"/>
      <c r="LO50" s="84"/>
      <c r="LP50" s="84"/>
      <c r="LQ50" s="84"/>
      <c r="LR50" s="84"/>
      <c r="LS50" s="84"/>
      <c r="LT50" s="84"/>
      <c r="LU50" s="84"/>
      <c r="LV50" s="84"/>
      <c r="LW50" s="84"/>
      <c r="LX50" s="84"/>
      <c r="LY50" s="84"/>
      <c r="LZ50" s="84"/>
      <c r="MA50" s="84"/>
      <c r="MB50" s="84"/>
      <c r="MC50" s="84"/>
      <c r="MD50" s="84"/>
      <c r="ME50" s="84"/>
      <c r="MF50" s="84"/>
      <c r="MG50" s="84"/>
      <c r="MH50" s="84"/>
      <c r="MI50" s="84"/>
      <c r="MJ50" s="84"/>
      <c r="MK50" s="84"/>
      <c r="ML50" s="84"/>
      <c r="MM50" s="84"/>
      <c r="MN50" s="84"/>
      <c r="MO50" s="84"/>
      <c r="MP50" s="84"/>
      <c r="MQ50" s="84"/>
      <c r="MR50" s="84"/>
      <c r="MS50" s="84"/>
      <c r="MT50" s="84"/>
      <c r="MU50" s="84"/>
      <c r="MV50" s="84"/>
      <c r="MW50" s="84"/>
      <c r="MX50" s="84"/>
      <c r="MY50" s="84"/>
      <c r="MZ50" s="84"/>
      <c r="NA50" s="84"/>
      <c r="NB50" s="84"/>
      <c r="NC50" s="84"/>
      <c r="ND50" s="84"/>
      <c r="NE50" s="84"/>
      <c r="NF50" s="84"/>
      <c r="NG50" s="84"/>
      <c r="NH50" s="84"/>
      <c r="NI50" s="84"/>
      <c r="NJ50" s="84"/>
      <c r="NK50" s="84"/>
      <c r="NL50" s="84"/>
      <c r="NM50" s="84"/>
      <c r="NN50" s="84"/>
      <c r="NO50" s="84"/>
      <c r="NP50" s="84"/>
      <c r="NQ50" s="84"/>
      <c r="NR50" s="84"/>
      <c r="NS50" s="84"/>
      <c r="NT50" s="84"/>
      <c r="NU50" s="84"/>
      <c r="NV50" s="84"/>
      <c r="NW50" s="84"/>
      <c r="NX50" s="84"/>
      <c r="NY50" s="84"/>
      <c r="NZ50" s="84"/>
      <c r="OA50" s="84"/>
      <c r="OB50" s="84"/>
      <c r="OC50" s="84"/>
      <c r="OD50" s="84"/>
      <c r="OE50" s="84"/>
      <c r="OF50" s="84"/>
      <c r="OG50" s="84"/>
      <c r="OH50" s="84"/>
      <c r="OI50" s="84"/>
      <c r="OJ50" s="84"/>
      <c r="OK50" s="84"/>
      <c r="OL50" s="84"/>
      <c r="OM50" s="84"/>
      <c r="ON50" s="84"/>
      <c r="OO50" s="84"/>
      <c r="OP50" s="84"/>
      <c r="OQ50" s="84"/>
      <c r="OR50" s="84"/>
      <c r="OS50" s="84"/>
      <c r="OT50" s="84"/>
      <c r="OU50" s="84"/>
      <c r="OV50" s="84"/>
      <c r="OW50" s="84"/>
      <c r="OX50" s="84"/>
      <c r="OY50" s="84"/>
      <c r="OZ50" s="84"/>
      <c r="PA50" s="84"/>
      <c r="PB50" s="84"/>
      <c r="PC50" s="84"/>
      <c r="PD50" s="84"/>
      <c r="PE50" s="84"/>
      <c r="PF50" s="84"/>
      <c r="PG50" s="84"/>
      <c r="PH50" s="84"/>
      <c r="PI50" s="84"/>
      <c r="PJ50" s="84"/>
      <c r="PK50" s="84"/>
      <c r="PL50" s="84"/>
      <c r="PM50" s="84"/>
      <c r="PN50" s="84"/>
      <c r="PO50" s="84"/>
      <c r="PP50" s="84"/>
      <c r="PQ50" s="84"/>
      <c r="PR50" s="84"/>
      <c r="PS50" s="84"/>
      <c r="PT50" s="84"/>
      <c r="PU50" s="84"/>
      <c r="PV50" s="84"/>
      <c r="PW50" s="84"/>
      <c r="PX50" s="84"/>
      <c r="PY50" s="84"/>
      <c r="PZ50" s="84"/>
      <c r="QA50" s="84"/>
      <c r="QB50" s="84"/>
      <c r="QC50" s="84"/>
      <c r="QD50" s="84"/>
      <c r="QE50" s="84"/>
      <c r="QF50" s="84"/>
      <c r="QG50" s="84"/>
      <c r="QH50" s="84"/>
      <c r="QI50" s="84"/>
      <c r="QJ50" s="84"/>
      <c r="QK50" s="84"/>
      <c r="QL50" s="84"/>
      <c r="QM50" s="84"/>
      <c r="QN50" s="84"/>
      <c r="QO50" s="84"/>
      <c r="QP50" s="84"/>
      <c r="QQ50" s="84"/>
      <c r="QR50" s="84"/>
      <c r="QS50" s="84"/>
      <c r="QT50" s="84"/>
      <c r="QU50" s="84"/>
      <c r="QV50" s="84"/>
      <c r="QW50" s="84"/>
      <c r="QX50" s="84"/>
      <c r="QY50" s="84"/>
      <c r="QZ50" s="84"/>
      <c r="RA50" s="84"/>
      <c r="RB50" s="84"/>
      <c r="RC50" s="84"/>
      <c r="RD50" s="84"/>
      <c r="RE50" s="84"/>
      <c r="RF50" s="84"/>
      <c r="RG50" s="84"/>
      <c r="RH50" s="84"/>
      <c r="RI50" s="84"/>
      <c r="RJ50" s="84"/>
      <c r="RK50" s="84"/>
      <c r="RL50" s="84"/>
      <c r="RM50" s="84"/>
      <c r="RN50" s="84"/>
      <c r="RO50" s="84"/>
      <c r="RP50" s="84"/>
      <c r="RQ50" s="84"/>
      <c r="RR50" s="84"/>
      <c r="RS50" s="84"/>
      <c r="RT50" s="84"/>
      <c r="RU50" s="84"/>
      <c r="RV50" s="84"/>
      <c r="RW50" s="84"/>
      <c r="RX50" s="84"/>
      <c r="RY50" s="84"/>
      <c r="RZ50" s="84"/>
      <c r="SA50" s="84"/>
      <c r="SB50" s="84"/>
      <c r="SC50" s="84"/>
      <c r="SD50" s="84"/>
      <c r="SE50" s="84"/>
      <c r="SF50" s="84"/>
      <c r="SG50" s="84"/>
      <c r="SH50" s="84"/>
      <c r="SI50" s="84"/>
      <c r="SJ50" s="84"/>
      <c r="SK50" s="84"/>
      <c r="SL50" s="84"/>
      <c r="SM50" s="84"/>
      <c r="SN50" s="84"/>
      <c r="SO50" s="84"/>
      <c r="SP50" s="84"/>
      <c r="SQ50" s="84"/>
      <c r="SR50" s="84"/>
      <c r="SS50" s="84"/>
      <c r="ST50" s="84"/>
      <c r="SU50" s="84"/>
      <c r="SV50" s="84"/>
      <c r="SW50" s="84"/>
      <c r="SX50" s="84"/>
      <c r="SY50" s="84"/>
      <c r="SZ50" s="84"/>
      <c r="TA50" s="84"/>
      <c r="TB50" s="84"/>
      <c r="TC50" s="84"/>
      <c r="TD50" s="84"/>
      <c r="TE50" s="84"/>
      <c r="TF50" s="84"/>
      <c r="TG50" s="84"/>
      <c r="TH50" s="84"/>
      <c r="TI50" s="84"/>
      <c r="TJ50" s="84"/>
      <c r="TK50" s="84"/>
      <c r="TL50" s="84"/>
      <c r="TM50" s="84"/>
      <c r="TN50" s="84"/>
      <c r="TO50" s="84"/>
      <c r="TP50" s="84"/>
      <c r="TQ50" s="84"/>
      <c r="TR50" s="84"/>
      <c r="TS50" s="84"/>
      <c r="TT50" s="84"/>
      <c r="TU50" s="84"/>
      <c r="TV50" s="84"/>
      <c r="TW50" s="84"/>
      <c r="TX50" s="84"/>
      <c r="TY50" s="84"/>
      <c r="TZ50" s="84"/>
      <c r="UA50" s="84"/>
      <c r="UB50" s="84"/>
      <c r="UC50" s="84"/>
      <c r="UD50" s="84"/>
      <c r="UE50" s="84"/>
      <c r="UF50" s="84"/>
      <c r="UG50" s="84"/>
      <c r="UH50" s="84"/>
      <c r="UI50" s="84"/>
      <c r="UJ50" s="84"/>
      <c r="UK50" s="84"/>
      <c r="UL50" s="84"/>
      <c r="UM50" s="84"/>
      <c r="UN50" s="84"/>
      <c r="UO50" s="84"/>
      <c r="UP50" s="84"/>
      <c r="UQ50" s="84"/>
      <c r="UR50" s="84"/>
      <c r="US50" s="84"/>
      <c r="UT50" s="84"/>
      <c r="UU50" s="84"/>
      <c r="UV50" s="84"/>
      <c r="UW50" s="84"/>
      <c r="UX50" s="84"/>
      <c r="UY50" s="84"/>
      <c r="UZ50" s="84"/>
      <c r="VA50" s="84"/>
      <c r="VB50" s="84"/>
      <c r="VC50" s="84"/>
      <c r="VD50" s="84"/>
      <c r="VE50" s="84"/>
      <c r="VF50" s="84"/>
      <c r="VG50" s="84"/>
      <c r="VH50" s="84"/>
      <c r="VI50" s="84"/>
      <c r="VJ50" s="84"/>
      <c r="VK50" s="84"/>
      <c r="VL50" s="84"/>
      <c r="VM50" s="84"/>
      <c r="VN50" s="84"/>
      <c r="VO50" s="84"/>
      <c r="VP50" s="84"/>
      <c r="VQ50" s="84"/>
      <c r="VR50" s="84"/>
      <c r="VS50" s="84"/>
      <c r="VT50" s="84"/>
      <c r="VU50" s="84"/>
      <c r="VV50" s="84"/>
      <c r="VW50" s="84"/>
      <c r="VX50" s="84"/>
      <c r="VY50" s="84"/>
      <c r="VZ50" s="84"/>
      <c r="WA50" s="84"/>
      <c r="WB50" s="84"/>
      <c r="WC50" s="84"/>
      <c r="WD50" s="84"/>
      <c r="WE50" s="84"/>
      <c r="WF50" s="84"/>
      <c r="WG50" s="84"/>
      <c r="WH50" s="84"/>
      <c r="WI50" s="84"/>
      <c r="WJ50" s="84"/>
      <c r="WK50" s="84"/>
      <c r="WL50" s="84"/>
      <c r="WM50" s="84"/>
      <c r="WN50" s="84"/>
      <c r="WO50" s="84"/>
      <c r="WP50" s="84"/>
      <c r="WQ50" s="84"/>
      <c r="WR50" s="84"/>
      <c r="WS50" s="84"/>
      <c r="WT50" s="84"/>
      <c r="WU50" s="84"/>
      <c r="WV50" s="84"/>
      <c r="WW50" s="84"/>
      <c r="WX50" s="84"/>
      <c r="WY50" s="84"/>
      <c r="WZ50" s="84"/>
      <c r="XA50" s="84"/>
      <c r="XB50" s="84"/>
      <c r="XC50" s="84"/>
      <c r="XD50" s="84"/>
      <c r="XE50" s="84"/>
      <c r="XF50" s="84"/>
      <c r="XG50" s="84"/>
      <c r="XH50" s="84"/>
      <c r="XI50" s="84"/>
      <c r="XJ50" s="84"/>
      <c r="XK50" s="84"/>
      <c r="XL50" s="84"/>
      <c r="XM50" s="84"/>
      <c r="XN50" s="84"/>
      <c r="XO50" s="84"/>
      <c r="XP50" s="84"/>
      <c r="XQ50" s="84"/>
      <c r="XR50" s="84"/>
      <c r="XS50" s="84"/>
      <c r="XT50" s="84"/>
      <c r="XU50" s="84"/>
      <c r="XV50" s="84"/>
      <c r="XW50" s="84"/>
      <c r="XX50" s="84"/>
      <c r="XY50" s="84"/>
      <c r="XZ50" s="84"/>
      <c r="YA50" s="84"/>
      <c r="YB50" s="84"/>
      <c r="YC50" s="84"/>
      <c r="YD50" s="84"/>
      <c r="YE50" s="84"/>
      <c r="YF50" s="84"/>
      <c r="YG50" s="84"/>
      <c r="YH50" s="84"/>
      <c r="YI50" s="84"/>
      <c r="YJ50" s="84"/>
      <c r="YK50" s="84"/>
      <c r="YL50" s="84"/>
      <c r="YM50" s="84"/>
      <c r="YN50" s="84"/>
      <c r="YO50" s="84"/>
      <c r="YP50" s="84"/>
      <c r="YQ50" s="84"/>
      <c r="YR50" s="84"/>
      <c r="YS50" s="84"/>
      <c r="YT50" s="84"/>
      <c r="YU50" s="84"/>
      <c r="YV50" s="84"/>
      <c r="YW50" s="84"/>
      <c r="YX50" s="84"/>
      <c r="YY50" s="84"/>
      <c r="YZ50" s="84"/>
      <c r="ZA50" s="84"/>
      <c r="ZB50" s="84"/>
      <c r="ZC50" s="84"/>
      <c r="ZD50" s="84"/>
      <c r="ZE50" s="84"/>
      <c r="ZF50" s="84"/>
      <c r="ZG50" s="84"/>
      <c r="ZH50" s="84"/>
      <c r="ZI50" s="84"/>
      <c r="ZJ50" s="84"/>
      <c r="ZK50" s="84"/>
      <c r="ZL50" s="84"/>
      <c r="ZM50" s="84"/>
      <c r="ZN50" s="84"/>
      <c r="ZO50" s="84"/>
      <c r="ZP50" s="84"/>
      <c r="ZQ50" s="84"/>
      <c r="ZR50" s="84"/>
      <c r="ZS50" s="84"/>
      <c r="ZT50" s="84"/>
      <c r="ZU50" s="84"/>
      <c r="ZV50" s="84"/>
      <c r="ZW50" s="84"/>
      <c r="ZX50" s="84"/>
      <c r="ZY50" s="84"/>
      <c r="ZZ50" s="84"/>
      <c r="AAA50" s="84"/>
      <c r="AAB50" s="84"/>
      <c r="AAC50" s="84"/>
      <c r="AAD50" s="84"/>
      <c r="AAE50" s="84"/>
      <c r="AAF50" s="84"/>
      <c r="AAG50" s="84"/>
      <c r="AAH50" s="84"/>
      <c r="AAI50" s="84"/>
      <c r="AAJ50" s="84"/>
      <c r="AAK50" s="84"/>
      <c r="AAL50" s="84"/>
      <c r="AAM50" s="84"/>
      <c r="AAN50" s="84"/>
      <c r="AAO50" s="84"/>
      <c r="AAP50" s="84"/>
      <c r="AAQ50" s="84"/>
      <c r="AAR50" s="84"/>
      <c r="AAS50" s="84"/>
      <c r="AAT50" s="84"/>
      <c r="AAU50" s="84"/>
      <c r="AAV50" s="84"/>
      <c r="AAW50" s="84"/>
      <c r="AAX50" s="84"/>
      <c r="AAY50" s="84"/>
      <c r="AAZ50" s="84"/>
      <c r="ABA50" s="84"/>
      <c r="ABB50" s="84"/>
      <c r="ABC50" s="84"/>
      <c r="ABD50" s="84"/>
      <c r="ABE50" s="84"/>
      <c r="ABF50" s="84"/>
      <c r="ABG50" s="84"/>
      <c r="ABH50" s="84"/>
      <c r="ABI50" s="84"/>
      <c r="ABJ50" s="84"/>
      <c r="ABK50" s="84"/>
      <c r="ABL50" s="84"/>
      <c r="ABM50" s="84"/>
      <c r="ABN50" s="84"/>
      <c r="ABO50" s="84"/>
      <c r="ABP50" s="84"/>
      <c r="ABQ50" s="84"/>
      <c r="ABR50" s="84"/>
      <c r="ABS50" s="84"/>
      <c r="ABT50" s="84"/>
      <c r="ABU50" s="84"/>
      <c r="ABV50" s="84"/>
      <c r="ABW50" s="84"/>
      <c r="ABX50" s="84"/>
      <c r="ABY50" s="84"/>
      <c r="ABZ50" s="84"/>
      <c r="ACA50" s="84"/>
      <c r="ACB50" s="84"/>
      <c r="ACC50" s="84"/>
      <c r="ACD50" s="84"/>
      <c r="ACE50" s="84"/>
      <c r="ACF50" s="84"/>
      <c r="ACG50" s="84"/>
      <c r="ACH50" s="84"/>
      <c r="ACI50" s="84"/>
      <c r="ACJ50" s="84"/>
      <c r="ACK50" s="84"/>
      <c r="ACL50" s="84"/>
      <c r="ACM50" s="84"/>
      <c r="ACN50" s="84"/>
      <c r="ACO50" s="84"/>
      <c r="ACP50" s="84"/>
      <c r="ACQ50" s="84"/>
      <c r="ACR50" s="84"/>
      <c r="ACS50" s="84"/>
      <c r="ACT50" s="84"/>
      <c r="ACU50" s="84"/>
      <c r="ACV50" s="84"/>
      <c r="ACW50" s="84"/>
      <c r="ACX50" s="84"/>
      <c r="ACY50" s="84"/>
      <c r="ACZ50" s="84"/>
      <c r="ADA50" s="84"/>
      <c r="ADB50" s="84"/>
      <c r="ADC50" s="84"/>
      <c r="ADD50" s="84"/>
      <c r="ADE50" s="84"/>
      <c r="ADF50" s="84"/>
      <c r="ADG50" s="84"/>
      <c r="ADH50" s="84"/>
      <c r="ADI50" s="84"/>
      <c r="ADJ50" s="84"/>
      <c r="ADK50" s="84"/>
      <c r="ADL50" s="84"/>
      <c r="ADM50" s="84"/>
      <c r="ADN50" s="84"/>
      <c r="ADO50" s="84"/>
      <c r="ADP50" s="84"/>
      <c r="ADQ50" s="84"/>
      <c r="ADR50" s="84"/>
      <c r="ADS50" s="84"/>
      <c r="ADT50" s="84"/>
      <c r="ADU50" s="84"/>
      <c r="ADV50" s="84"/>
      <c r="ADW50" s="84"/>
      <c r="ADX50" s="84"/>
      <c r="ADY50" s="84"/>
      <c r="ADZ50" s="84"/>
      <c r="AEA50" s="84"/>
      <c r="AEB50" s="84"/>
      <c r="AEC50" s="84"/>
      <c r="AED50" s="84"/>
      <c r="AEE50" s="84"/>
      <c r="AEF50" s="84"/>
      <c r="AEG50" s="84"/>
      <c r="AEH50" s="84"/>
      <c r="AEI50" s="84"/>
      <c r="AEJ50" s="84"/>
      <c r="AEK50" s="84"/>
      <c r="AEL50" s="84"/>
      <c r="AEM50" s="84"/>
      <c r="AEN50" s="84"/>
      <c r="AEO50" s="84"/>
      <c r="AEP50" s="84"/>
      <c r="AEQ50" s="84"/>
      <c r="AER50" s="84"/>
      <c r="AES50" s="84"/>
      <c r="AET50" s="84"/>
      <c r="AEU50" s="84"/>
      <c r="AEV50" s="84"/>
      <c r="AEW50" s="84"/>
      <c r="AEX50" s="84"/>
      <c r="AEY50" s="84"/>
      <c r="AEZ50" s="84"/>
      <c r="AFA50" s="84"/>
      <c r="AFB50" s="84"/>
      <c r="AFC50" s="84"/>
      <c r="AFD50" s="84"/>
      <c r="AFE50" s="84"/>
      <c r="AFF50" s="84"/>
      <c r="AFG50" s="84"/>
      <c r="AFH50" s="84"/>
      <c r="AFI50" s="84"/>
      <c r="AFJ50" s="84"/>
      <c r="AFK50" s="84"/>
      <c r="AFL50" s="84"/>
      <c r="AFM50" s="84"/>
      <c r="AFN50" s="84"/>
      <c r="AFO50" s="84"/>
      <c r="AFP50" s="84"/>
      <c r="AFQ50" s="84"/>
      <c r="AFR50" s="84"/>
      <c r="AFS50" s="84"/>
      <c r="AFT50" s="84"/>
      <c r="AFU50" s="84"/>
      <c r="AFV50" s="84"/>
      <c r="AFW50" s="84"/>
      <c r="AFX50" s="84"/>
      <c r="AFY50" s="84"/>
      <c r="AFZ50" s="84"/>
      <c r="AGA50" s="84"/>
      <c r="AGB50" s="84"/>
      <c r="AGC50" s="84"/>
      <c r="AGD50" s="84"/>
      <c r="AGE50" s="84"/>
      <c r="AGF50" s="84"/>
      <c r="AGG50" s="84"/>
      <c r="AGH50" s="84"/>
      <c r="AGI50" s="84"/>
      <c r="AGJ50" s="84"/>
      <c r="AGK50" s="84"/>
      <c r="AGL50" s="84"/>
      <c r="AGM50" s="84"/>
      <c r="AGN50" s="84"/>
      <c r="AGO50" s="84"/>
      <c r="AGP50" s="84"/>
      <c r="AGQ50" s="84"/>
      <c r="AGR50" s="84"/>
      <c r="AGS50" s="84"/>
      <c r="AGT50" s="84"/>
      <c r="AGU50" s="84"/>
      <c r="AGV50" s="84"/>
      <c r="AGW50" s="84"/>
      <c r="AGX50" s="84"/>
      <c r="AGY50" s="84"/>
      <c r="AGZ50" s="84"/>
      <c r="AHA50" s="84"/>
      <c r="AHB50" s="84"/>
      <c r="AHC50" s="84"/>
      <c r="AHD50" s="84"/>
      <c r="AHE50" s="84"/>
      <c r="AHF50" s="84"/>
      <c r="AHG50" s="84"/>
      <c r="AHH50" s="84"/>
      <c r="AHI50" s="84"/>
      <c r="AHJ50" s="84"/>
      <c r="AHK50" s="84"/>
      <c r="AHL50" s="84"/>
      <c r="AHM50" s="84"/>
      <c r="AHN50" s="84"/>
      <c r="AHO50" s="84"/>
      <c r="AHP50" s="84"/>
      <c r="AHQ50" s="84"/>
      <c r="AHR50" s="84"/>
      <c r="AHS50" s="84"/>
      <c r="AHT50" s="84"/>
      <c r="AHU50" s="84"/>
      <c r="AHV50" s="84"/>
      <c r="AHW50" s="84"/>
      <c r="AHX50" s="84"/>
      <c r="AHY50" s="84"/>
      <c r="AHZ50" s="84"/>
      <c r="AIA50" s="84"/>
      <c r="AIB50" s="84"/>
      <c r="AIC50" s="84"/>
      <c r="AID50" s="84"/>
      <c r="AIE50" s="84"/>
      <c r="AIF50" s="84"/>
      <c r="AIG50" s="84"/>
      <c r="AIH50" s="84"/>
      <c r="AII50" s="84"/>
      <c r="AIJ50" s="84"/>
      <c r="AIK50" s="84"/>
      <c r="AIL50" s="84"/>
      <c r="AIM50" s="84"/>
      <c r="AIN50" s="84"/>
      <c r="AIO50" s="84"/>
      <c r="AIP50" s="84"/>
      <c r="AIQ50" s="84"/>
      <c r="AIR50" s="84"/>
      <c r="AIS50" s="84"/>
      <c r="AIT50" s="84"/>
      <c r="AIU50" s="84"/>
      <c r="AIV50" s="84"/>
      <c r="AIW50" s="84"/>
      <c r="AIX50" s="84"/>
      <c r="AIY50" s="84"/>
      <c r="AIZ50" s="84"/>
      <c r="AJA50" s="84"/>
      <c r="AJB50" s="84"/>
      <c r="AJC50" s="84"/>
      <c r="AJD50" s="84"/>
      <c r="AJE50" s="84"/>
      <c r="AJF50" s="84"/>
      <c r="AJG50" s="84"/>
      <c r="AJH50" s="84"/>
      <c r="AJI50" s="84"/>
      <c r="AJJ50" s="84"/>
      <c r="AJK50" s="84"/>
      <c r="AJL50" s="84"/>
      <c r="AJM50" s="84"/>
      <c r="AJN50" s="84"/>
      <c r="AJO50" s="84"/>
      <c r="AJP50" s="84"/>
      <c r="AJQ50" s="84"/>
      <c r="AJR50" s="84"/>
      <c r="AJS50" s="84"/>
      <c r="AJT50" s="84"/>
      <c r="AJU50" s="84"/>
      <c r="AJV50" s="84"/>
      <c r="AJW50" s="84"/>
      <c r="AJX50" s="84"/>
      <c r="AJY50" s="84"/>
      <c r="AJZ50" s="84"/>
      <c r="AKA50" s="84"/>
      <c r="AKB50" s="84"/>
      <c r="AKC50" s="84"/>
      <c r="AKD50" s="84"/>
      <c r="AKE50" s="84"/>
      <c r="AKF50" s="84"/>
      <c r="AKG50" s="84"/>
      <c r="AKH50" s="84"/>
      <c r="AKI50" s="84"/>
      <c r="AKJ50" s="84"/>
      <c r="AKK50" s="84"/>
      <c r="AKL50" s="84"/>
      <c r="AKM50" s="84"/>
      <c r="AKN50" s="84"/>
      <c r="AKO50" s="84"/>
      <c r="AKP50" s="84"/>
      <c r="AKQ50" s="84"/>
      <c r="AKR50" s="84"/>
      <c r="AKS50" s="84"/>
      <c r="AKT50" s="84"/>
      <c r="AKU50" s="84"/>
      <c r="AKV50" s="84"/>
      <c r="AKW50" s="84"/>
      <c r="AKX50" s="84"/>
      <c r="AKY50" s="84"/>
      <c r="AKZ50" s="84"/>
      <c r="ALA50" s="84"/>
      <c r="ALB50" s="84"/>
      <c r="ALC50" s="84"/>
      <c r="ALD50" s="84"/>
      <c r="ALE50" s="84"/>
      <c r="ALF50" s="84"/>
      <c r="ALG50" s="84"/>
      <c r="ALH50" s="84"/>
      <c r="ALI50" s="84"/>
      <c r="ALJ50" s="84"/>
      <c r="ALK50" s="84"/>
      <c r="ALL50" s="84"/>
      <c r="ALM50" s="84"/>
      <c r="ALN50" s="84"/>
      <c r="ALO50" s="84"/>
      <c r="ALP50" s="84"/>
      <c r="ALQ50" s="84"/>
      <c r="ALR50" s="84"/>
      <c r="ALS50" s="84"/>
      <c r="ALT50" s="84"/>
      <c r="ALU50" s="84"/>
      <c r="ALV50" s="84"/>
      <c r="ALW50" s="84"/>
      <c r="ALX50" s="84"/>
      <c r="ALY50" s="84"/>
      <c r="ALZ50" s="84"/>
      <c r="AMA50" s="84"/>
      <c r="AMB50" s="84"/>
      <c r="AMC50" s="84"/>
      <c r="AMD50" s="84"/>
      <c r="AME50" s="84"/>
      <c r="AMF50" s="84"/>
      <c r="AMG50" s="84"/>
      <c r="AMH50" s="84"/>
      <c r="AMI50" s="84"/>
      <c r="AMJ50" s="84"/>
      <c r="AMK50" s="84"/>
    </row>
    <row r="51" spans="1:1025" s="86" customFormat="1" ht="9" x14ac:dyDescent="0.15">
      <c r="A51" s="90" t="s">
        <v>512</v>
      </c>
      <c r="B51" s="89">
        <v>0.25</v>
      </c>
      <c r="C51" s="84"/>
      <c r="D51" s="93"/>
      <c r="E51" s="93"/>
      <c r="F51" s="93" t="s">
        <v>189</v>
      </c>
      <c r="G51" s="85"/>
      <c r="H51" s="93"/>
      <c r="I51" s="93"/>
      <c r="J51" s="93"/>
      <c r="K51" s="93"/>
      <c r="L51" s="93"/>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c r="EN51" s="84"/>
      <c r="EO51" s="84"/>
      <c r="EP51" s="84"/>
      <c r="EQ51" s="84"/>
      <c r="ER51" s="84"/>
      <c r="ES51" s="84"/>
      <c r="ET51" s="84"/>
      <c r="EU51" s="84"/>
      <c r="EV51" s="84"/>
      <c r="EW51" s="84"/>
      <c r="EX51" s="84"/>
      <c r="EY51" s="84"/>
      <c r="EZ51" s="84"/>
      <c r="FA51" s="84"/>
      <c r="FB51" s="84"/>
      <c r="FC51" s="84"/>
      <c r="FD51" s="84"/>
      <c r="FE51" s="84"/>
      <c r="FF51" s="84"/>
      <c r="FG51" s="84"/>
      <c r="FH51" s="84"/>
      <c r="FI51" s="84"/>
      <c r="FJ51" s="84"/>
      <c r="FK51" s="84"/>
      <c r="FL51" s="84"/>
      <c r="FM51" s="84"/>
      <c r="FN51" s="84"/>
      <c r="FO51" s="84"/>
      <c r="FP51" s="84"/>
      <c r="FQ51" s="84"/>
      <c r="FR51" s="84"/>
      <c r="FS51" s="84"/>
      <c r="FT51" s="84"/>
      <c r="FU51" s="84"/>
      <c r="FV51" s="84"/>
      <c r="FW51" s="84"/>
      <c r="FX51" s="84"/>
      <c r="FY51" s="84"/>
      <c r="FZ51" s="84"/>
      <c r="GA51" s="84"/>
      <c r="GB51" s="84"/>
      <c r="GC51" s="84"/>
      <c r="GD51" s="84"/>
      <c r="GE51" s="84"/>
      <c r="GF51" s="84"/>
      <c r="GG51" s="84"/>
      <c r="GH51" s="84"/>
      <c r="GI51" s="84"/>
      <c r="GJ51" s="84"/>
      <c r="GK51" s="84"/>
      <c r="GL51" s="84"/>
      <c r="GM51" s="84"/>
      <c r="GN51" s="84"/>
      <c r="GO51" s="84"/>
      <c r="GP51" s="84"/>
      <c r="GQ51" s="84"/>
      <c r="GR51" s="84"/>
      <c r="GS51" s="84"/>
      <c r="GT51" s="84"/>
      <c r="GU51" s="84"/>
      <c r="GV51" s="84"/>
      <c r="GW51" s="84"/>
      <c r="GX51" s="84"/>
      <c r="GY51" s="84"/>
      <c r="GZ51" s="84"/>
      <c r="HA51" s="84"/>
      <c r="HB51" s="84"/>
      <c r="HC51" s="84"/>
      <c r="HD51" s="84"/>
      <c r="HE51" s="84"/>
      <c r="HF51" s="84"/>
      <c r="HG51" s="84"/>
      <c r="HH51" s="84"/>
      <c r="HI51" s="84"/>
      <c r="HJ51" s="84"/>
      <c r="HK51" s="84"/>
      <c r="HL51" s="84"/>
      <c r="HM51" s="84"/>
      <c r="HN51" s="84"/>
      <c r="HO51" s="84"/>
      <c r="HP51" s="84"/>
      <c r="HQ51" s="84"/>
      <c r="HR51" s="84"/>
      <c r="HS51" s="84"/>
      <c r="HT51" s="84"/>
      <c r="HU51" s="84"/>
      <c r="HV51" s="84"/>
      <c r="HW51" s="84"/>
      <c r="HX51" s="84"/>
      <c r="HY51" s="84"/>
      <c r="HZ51" s="84"/>
      <c r="IA51" s="84"/>
      <c r="IB51" s="84"/>
      <c r="IC51" s="84"/>
      <c r="ID51" s="84"/>
      <c r="IE51" s="84"/>
      <c r="IF51" s="84"/>
      <c r="IG51" s="84"/>
      <c r="IH51" s="84"/>
      <c r="II51" s="84"/>
      <c r="IJ51" s="84"/>
      <c r="IK51" s="84"/>
      <c r="IL51" s="84"/>
      <c r="IM51" s="84"/>
      <c r="IN51" s="84"/>
      <c r="IO51" s="84"/>
      <c r="IP51" s="84"/>
      <c r="IQ51" s="84"/>
      <c r="IR51" s="84"/>
      <c r="IS51" s="84"/>
      <c r="IT51" s="84"/>
      <c r="IU51" s="84"/>
      <c r="IV51" s="84"/>
      <c r="IW51" s="84"/>
      <c r="IX51" s="84"/>
      <c r="IY51" s="84"/>
      <c r="IZ51" s="84"/>
      <c r="JA51" s="84"/>
      <c r="JB51" s="84"/>
      <c r="JC51" s="84"/>
      <c r="JD51" s="84"/>
      <c r="JE51" s="84"/>
      <c r="JF51" s="84"/>
      <c r="JG51" s="84"/>
      <c r="JH51" s="84"/>
      <c r="JI51" s="84"/>
      <c r="JJ51" s="84"/>
      <c r="JK51" s="84"/>
      <c r="JL51" s="84"/>
      <c r="JM51" s="84"/>
      <c r="JN51" s="84"/>
      <c r="JO51" s="84"/>
      <c r="JP51" s="84"/>
      <c r="JQ51" s="84"/>
      <c r="JR51" s="84"/>
      <c r="JS51" s="84"/>
      <c r="JT51" s="84"/>
      <c r="JU51" s="84"/>
      <c r="JV51" s="84"/>
      <c r="JW51" s="84"/>
      <c r="JX51" s="84"/>
      <c r="JY51" s="84"/>
      <c r="JZ51" s="84"/>
      <c r="KA51" s="84"/>
      <c r="KB51" s="84"/>
      <c r="KC51" s="84"/>
      <c r="KD51" s="84"/>
      <c r="KE51" s="84"/>
      <c r="KF51" s="84"/>
      <c r="KG51" s="84"/>
      <c r="KH51" s="84"/>
      <c r="KI51" s="84"/>
      <c r="KJ51" s="84"/>
      <c r="KK51" s="84"/>
      <c r="KL51" s="84"/>
      <c r="KM51" s="84"/>
      <c r="KN51" s="84"/>
      <c r="KO51" s="84"/>
      <c r="KP51" s="84"/>
      <c r="KQ51" s="84"/>
      <c r="KR51" s="84"/>
      <c r="KS51" s="84"/>
      <c r="KT51" s="84"/>
      <c r="KU51" s="84"/>
      <c r="KV51" s="84"/>
      <c r="KW51" s="84"/>
      <c r="KX51" s="84"/>
      <c r="KY51" s="84"/>
      <c r="KZ51" s="84"/>
      <c r="LA51" s="84"/>
      <c r="LB51" s="84"/>
      <c r="LC51" s="84"/>
      <c r="LD51" s="84"/>
      <c r="LE51" s="84"/>
      <c r="LF51" s="84"/>
      <c r="LG51" s="84"/>
      <c r="LH51" s="84"/>
      <c r="LI51" s="84"/>
      <c r="LJ51" s="84"/>
      <c r="LK51" s="84"/>
      <c r="LL51" s="84"/>
      <c r="LM51" s="84"/>
      <c r="LN51" s="84"/>
      <c r="LO51" s="84"/>
      <c r="LP51" s="84"/>
      <c r="LQ51" s="84"/>
      <c r="LR51" s="84"/>
      <c r="LS51" s="84"/>
      <c r="LT51" s="84"/>
      <c r="LU51" s="84"/>
      <c r="LV51" s="84"/>
      <c r="LW51" s="84"/>
      <c r="LX51" s="84"/>
      <c r="LY51" s="84"/>
      <c r="LZ51" s="84"/>
      <c r="MA51" s="84"/>
      <c r="MB51" s="84"/>
      <c r="MC51" s="84"/>
      <c r="MD51" s="84"/>
      <c r="ME51" s="84"/>
      <c r="MF51" s="84"/>
      <c r="MG51" s="84"/>
      <c r="MH51" s="84"/>
      <c r="MI51" s="84"/>
      <c r="MJ51" s="84"/>
      <c r="MK51" s="84"/>
      <c r="ML51" s="84"/>
      <c r="MM51" s="84"/>
      <c r="MN51" s="84"/>
      <c r="MO51" s="84"/>
      <c r="MP51" s="84"/>
      <c r="MQ51" s="84"/>
      <c r="MR51" s="84"/>
      <c r="MS51" s="84"/>
      <c r="MT51" s="84"/>
      <c r="MU51" s="84"/>
      <c r="MV51" s="84"/>
      <c r="MW51" s="84"/>
      <c r="MX51" s="84"/>
      <c r="MY51" s="84"/>
      <c r="MZ51" s="84"/>
      <c r="NA51" s="84"/>
      <c r="NB51" s="84"/>
      <c r="NC51" s="84"/>
      <c r="ND51" s="84"/>
      <c r="NE51" s="84"/>
      <c r="NF51" s="84"/>
      <c r="NG51" s="84"/>
      <c r="NH51" s="84"/>
      <c r="NI51" s="84"/>
      <c r="NJ51" s="84"/>
      <c r="NK51" s="84"/>
      <c r="NL51" s="84"/>
      <c r="NM51" s="84"/>
      <c r="NN51" s="84"/>
      <c r="NO51" s="84"/>
      <c r="NP51" s="84"/>
      <c r="NQ51" s="84"/>
      <c r="NR51" s="84"/>
      <c r="NS51" s="84"/>
      <c r="NT51" s="84"/>
      <c r="NU51" s="84"/>
      <c r="NV51" s="84"/>
      <c r="NW51" s="84"/>
      <c r="NX51" s="84"/>
      <c r="NY51" s="84"/>
      <c r="NZ51" s="84"/>
      <c r="OA51" s="84"/>
      <c r="OB51" s="84"/>
      <c r="OC51" s="84"/>
      <c r="OD51" s="84"/>
      <c r="OE51" s="84"/>
      <c r="OF51" s="84"/>
      <c r="OG51" s="84"/>
      <c r="OH51" s="84"/>
      <c r="OI51" s="84"/>
      <c r="OJ51" s="84"/>
      <c r="OK51" s="84"/>
      <c r="OL51" s="84"/>
      <c r="OM51" s="84"/>
      <c r="ON51" s="84"/>
      <c r="OO51" s="84"/>
      <c r="OP51" s="84"/>
      <c r="OQ51" s="84"/>
      <c r="OR51" s="84"/>
      <c r="OS51" s="84"/>
      <c r="OT51" s="84"/>
      <c r="OU51" s="84"/>
      <c r="OV51" s="84"/>
      <c r="OW51" s="84"/>
      <c r="OX51" s="84"/>
      <c r="OY51" s="84"/>
      <c r="OZ51" s="84"/>
      <c r="PA51" s="84"/>
      <c r="PB51" s="84"/>
      <c r="PC51" s="84"/>
      <c r="PD51" s="84"/>
      <c r="PE51" s="84"/>
      <c r="PF51" s="84"/>
      <c r="PG51" s="84"/>
      <c r="PH51" s="84"/>
      <c r="PI51" s="84"/>
      <c r="PJ51" s="84"/>
      <c r="PK51" s="84"/>
      <c r="PL51" s="84"/>
      <c r="PM51" s="84"/>
      <c r="PN51" s="84"/>
      <c r="PO51" s="84"/>
      <c r="PP51" s="84"/>
      <c r="PQ51" s="84"/>
      <c r="PR51" s="84"/>
      <c r="PS51" s="84"/>
      <c r="PT51" s="84"/>
      <c r="PU51" s="84"/>
      <c r="PV51" s="84"/>
      <c r="PW51" s="84"/>
      <c r="PX51" s="84"/>
      <c r="PY51" s="84"/>
      <c r="PZ51" s="84"/>
      <c r="QA51" s="84"/>
      <c r="QB51" s="84"/>
      <c r="QC51" s="84"/>
      <c r="QD51" s="84"/>
      <c r="QE51" s="84"/>
      <c r="QF51" s="84"/>
      <c r="QG51" s="84"/>
      <c r="QH51" s="84"/>
      <c r="QI51" s="84"/>
      <c r="QJ51" s="84"/>
      <c r="QK51" s="84"/>
      <c r="QL51" s="84"/>
      <c r="QM51" s="84"/>
      <c r="QN51" s="84"/>
      <c r="QO51" s="84"/>
      <c r="QP51" s="84"/>
      <c r="QQ51" s="84"/>
      <c r="QR51" s="84"/>
      <c r="QS51" s="84"/>
      <c r="QT51" s="84"/>
      <c r="QU51" s="84"/>
      <c r="QV51" s="84"/>
      <c r="QW51" s="84"/>
      <c r="QX51" s="84"/>
      <c r="QY51" s="84"/>
      <c r="QZ51" s="84"/>
      <c r="RA51" s="84"/>
      <c r="RB51" s="84"/>
      <c r="RC51" s="84"/>
      <c r="RD51" s="84"/>
      <c r="RE51" s="84"/>
      <c r="RF51" s="84"/>
      <c r="RG51" s="84"/>
      <c r="RH51" s="84"/>
      <c r="RI51" s="84"/>
      <c r="RJ51" s="84"/>
      <c r="RK51" s="84"/>
      <c r="RL51" s="84"/>
      <c r="RM51" s="84"/>
      <c r="RN51" s="84"/>
      <c r="RO51" s="84"/>
      <c r="RP51" s="84"/>
      <c r="RQ51" s="84"/>
      <c r="RR51" s="84"/>
      <c r="RS51" s="84"/>
      <c r="RT51" s="84"/>
      <c r="RU51" s="84"/>
      <c r="RV51" s="84"/>
      <c r="RW51" s="84"/>
      <c r="RX51" s="84"/>
      <c r="RY51" s="84"/>
      <c r="RZ51" s="84"/>
      <c r="SA51" s="84"/>
      <c r="SB51" s="84"/>
      <c r="SC51" s="84"/>
      <c r="SD51" s="84"/>
      <c r="SE51" s="84"/>
      <c r="SF51" s="84"/>
      <c r="SG51" s="84"/>
      <c r="SH51" s="84"/>
      <c r="SI51" s="84"/>
      <c r="SJ51" s="84"/>
      <c r="SK51" s="84"/>
      <c r="SL51" s="84"/>
      <c r="SM51" s="84"/>
      <c r="SN51" s="84"/>
      <c r="SO51" s="84"/>
      <c r="SP51" s="84"/>
      <c r="SQ51" s="84"/>
      <c r="SR51" s="84"/>
      <c r="SS51" s="84"/>
      <c r="ST51" s="84"/>
      <c r="SU51" s="84"/>
      <c r="SV51" s="84"/>
      <c r="SW51" s="84"/>
      <c r="SX51" s="84"/>
      <c r="SY51" s="84"/>
      <c r="SZ51" s="84"/>
      <c r="TA51" s="84"/>
      <c r="TB51" s="84"/>
      <c r="TC51" s="84"/>
      <c r="TD51" s="84"/>
      <c r="TE51" s="84"/>
      <c r="TF51" s="84"/>
      <c r="TG51" s="84"/>
      <c r="TH51" s="84"/>
      <c r="TI51" s="84"/>
      <c r="TJ51" s="84"/>
      <c r="TK51" s="84"/>
      <c r="TL51" s="84"/>
      <c r="TM51" s="84"/>
      <c r="TN51" s="84"/>
      <c r="TO51" s="84"/>
      <c r="TP51" s="84"/>
      <c r="TQ51" s="84"/>
      <c r="TR51" s="84"/>
      <c r="TS51" s="84"/>
      <c r="TT51" s="84"/>
      <c r="TU51" s="84"/>
      <c r="TV51" s="84"/>
      <c r="TW51" s="84"/>
      <c r="TX51" s="84"/>
      <c r="TY51" s="84"/>
      <c r="TZ51" s="84"/>
      <c r="UA51" s="84"/>
      <c r="UB51" s="84"/>
      <c r="UC51" s="84"/>
      <c r="UD51" s="84"/>
      <c r="UE51" s="84"/>
      <c r="UF51" s="84"/>
      <c r="UG51" s="84"/>
      <c r="UH51" s="84"/>
      <c r="UI51" s="84"/>
      <c r="UJ51" s="84"/>
      <c r="UK51" s="84"/>
      <c r="UL51" s="84"/>
      <c r="UM51" s="84"/>
      <c r="UN51" s="84"/>
      <c r="UO51" s="84"/>
      <c r="UP51" s="84"/>
      <c r="UQ51" s="84"/>
      <c r="UR51" s="84"/>
      <c r="US51" s="84"/>
      <c r="UT51" s="84"/>
      <c r="UU51" s="84"/>
      <c r="UV51" s="84"/>
      <c r="UW51" s="84"/>
      <c r="UX51" s="84"/>
      <c r="UY51" s="84"/>
      <c r="UZ51" s="84"/>
      <c r="VA51" s="84"/>
      <c r="VB51" s="84"/>
      <c r="VC51" s="84"/>
      <c r="VD51" s="84"/>
      <c r="VE51" s="84"/>
      <c r="VF51" s="84"/>
      <c r="VG51" s="84"/>
      <c r="VH51" s="84"/>
      <c r="VI51" s="84"/>
      <c r="VJ51" s="84"/>
      <c r="VK51" s="84"/>
      <c r="VL51" s="84"/>
      <c r="VM51" s="84"/>
      <c r="VN51" s="84"/>
      <c r="VO51" s="84"/>
      <c r="VP51" s="84"/>
      <c r="VQ51" s="84"/>
      <c r="VR51" s="84"/>
      <c r="VS51" s="84"/>
      <c r="VT51" s="84"/>
      <c r="VU51" s="84"/>
      <c r="VV51" s="84"/>
      <c r="VW51" s="84"/>
      <c r="VX51" s="84"/>
      <c r="VY51" s="84"/>
      <c r="VZ51" s="84"/>
      <c r="WA51" s="84"/>
      <c r="WB51" s="84"/>
      <c r="WC51" s="84"/>
      <c r="WD51" s="84"/>
      <c r="WE51" s="84"/>
      <c r="WF51" s="84"/>
      <c r="WG51" s="84"/>
      <c r="WH51" s="84"/>
      <c r="WI51" s="84"/>
      <c r="WJ51" s="84"/>
      <c r="WK51" s="84"/>
      <c r="WL51" s="84"/>
      <c r="WM51" s="84"/>
      <c r="WN51" s="84"/>
      <c r="WO51" s="84"/>
      <c r="WP51" s="84"/>
      <c r="WQ51" s="84"/>
      <c r="WR51" s="84"/>
      <c r="WS51" s="84"/>
      <c r="WT51" s="84"/>
      <c r="WU51" s="84"/>
      <c r="WV51" s="84"/>
      <c r="WW51" s="84"/>
      <c r="WX51" s="84"/>
      <c r="WY51" s="84"/>
      <c r="WZ51" s="84"/>
      <c r="XA51" s="84"/>
      <c r="XB51" s="84"/>
      <c r="XC51" s="84"/>
      <c r="XD51" s="84"/>
      <c r="XE51" s="84"/>
      <c r="XF51" s="84"/>
      <c r="XG51" s="84"/>
      <c r="XH51" s="84"/>
      <c r="XI51" s="84"/>
      <c r="XJ51" s="84"/>
      <c r="XK51" s="84"/>
      <c r="XL51" s="84"/>
      <c r="XM51" s="84"/>
      <c r="XN51" s="84"/>
      <c r="XO51" s="84"/>
      <c r="XP51" s="84"/>
      <c r="XQ51" s="84"/>
      <c r="XR51" s="84"/>
      <c r="XS51" s="84"/>
      <c r="XT51" s="84"/>
      <c r="XU51" s="84"/>
      <c r="XV51" s="84"/>
      <c r="XW51" s="84"/>
      <c r="XX51" s="84"/>
      <c r="XY51" s="84"/>
      <c r="XZ51" s="84"/>
      <c r="YA51" s="84"/>
      <c r="YB51" s="84"/>
      <c r="YC51" s="84"/>
      <c r="YD51" s="84"/>
      <c r="YE51" s="84"/>
      <c r="YF51" s="84"/>
      <c r="YG51" s="84"/>
      <c r="YH51" s="84"/>
      <c r="YI51" s="84"/>
      <c r="YJ51" s="84"/>
      <c r="YK51" s="84"/>
      <c r="YL51" s="84"/>
      <c r="YM51" s="84"/>
      <c r="YN51" s="84"/>
      <c r="YO51" s="84"/>
      <c r="YP51" s="84"/>
      <c r="YQ51" s="84"/>
      <c r="YR51" s="84"/>
      <c r="YS51" s="84"/>
      <c r="YT51" s="84"/>
      <c r="YU51" s="84"/>
      <c r="YV51" s="84"/>
      <c r="YW51" s="84"/>
      <c r="YX51" s="84"/>
      <c r="YY51" s="84"/>
      <c r="YZ51" s="84"/>
      <c r="ZA51" s="84"/>
      <c r="ZB51" s="84"/>
      <c r="ZC51" s="84"/>
      <c r="ZD51" s="84"/>
      <c r="ZE51" s="84"/>
      <c r="ZF51" s="84"/>
      <c r="ZG51" s="84"/>
      <c r="ZH51" s="84"/>
      <c r="ZI51" s="84"/>
      <c r="ZJ51" s="84"/>
      <c r="ZK51" s="84"/>
      <c r="ZL51" s="84"/>
      <c r="ZM51" s="84"/>
      <c r="ZN51" s="84"/>
      <c r="ZO51" s="84"/>
      <c r="ZP51" s="84"/>
      <c r="ZQ51" s="84"/>
      <c r="ZR51" s="84"/>
      <c r="ZS51" s="84"/>
      <c r="ZT51" s="84"/>
      <c r="ZU51" s="84"/>
      <c r="ZV51" s="84"/>
      <c r="ZW51" s="84"/>
      <c r="ZX51" s="84"/>
      <c r="ZY51" s="84"/>
      <c r="ZZ51" s="84"/>
      <c r="AAA51" s="84"/>
      <c r="AAB51" s="84"/>
      <c r="AAC51" s="84"/>
      <c r="AAD51" s="84"/>
      <c r="AAE51" s="84"/>
      <c r="AAF51" s="84"/>
      <c r="AAG51" s="84"/>
      <c r="AAH51" s="84"/>
      <c r="AAI51" s="84"/>
      <c r="AAJ51" s="84"/>
      <c r="AAK51" s="84"/>
      <c r="AAL51" s="84"/>
      <c r="AAM51" s="84"/>
      <c r="AAN51" s="84"/>
      <c r="AAO51" s="84"/>
      <c r="AAP51" s="84"/>
      <c r="AAQ51" s="84"/>
      <c r="AAR51" s="84"/>
      <c r="AAS51" s="84"/>
      <c r="AAT51" s="84"/>
      <c r="AAU51" s="84"/>
      <c r="AAV51" s="84"/>
      <c r="AAW51" s="84"/>
      <c r="AAX51" s="84"/>
      <c r="AAY51" s="84"/>
      <c r="AAZ51" s="84"/>
      <c r="ABA51" s="84"/>
      <c r="ABB51" s="84"/>
      <c r="ABC51" s="84"/>
      <c r="ABD51" s="84"/>
      <c r="ABE51" s="84"/>
      <c r="ABF51" s="84"/>
      <c r="ABG51" s="84"/>
      <c r="ABH51" s="84"/>
      <c r="ABI51" s="84"/>
      <c r="ABJ51" s="84"/>
      <c r="ABK51" s="84"/>
      <c r="ABL51" s="84"/>
      <c r="ABM51" s="84"/>
      <c r="ABN51" s="84"/>
      <c r="ABO51" s="84"/>
      <c r="ABP51" s="84"/>
      <c r="ABQ51" s="84"/>
      <c r="ABR51" s="84"/>
      <c r="ABS51" s="84"/>
      <c r="ABT51" s="84"/>
      <c r="ABU51" s="84"/>
      <c r="ABV51" s="84"/>
      <c r="ABW51" s="84"/>
      <c r="ABX51" s="84"/>
      <c r="ABY51" s="84"/>
      <c r="ABZ51" s="84"/>
      <c r="ACA51" s="84"/>
      <c r="ACB51" s="84"/>
      <c r="ACC51" s="84"/>
      <c r="ACD51" s="84"/>
      <c r="ACE51" s="84"/>
      <c r="ACF51" s="84"/>
      <c r="ACG51" s="84"/>
      <c r="ACH51" s="84"/>
      <c r="ACI51" s="84"/>
      <c r="ACJ51" s="84"/>
      <c r="ACK51" s="84"/>
      <c r="ACL51" s="84"/>
      <c r="ACM51" s="84"/>
      <c r="ACN51" s="84"/>
      <c r="ACO51" s="84"/>
      <c r="ACP51" s="84"/>
      <c r="ACQ51" s="84"/>
      <c r="ACR51" s="84"/>
      <c r="ACS51" s="84"/>
      <c r="ACT51" s="84"/>
      <c r="ACU51" s="84"/>
      <c r="ACV51" s="84"/>
      <c r="ACW51" s="84"/>
      <c r="ACX51" s="84"/>
      <c r="ACY51" s="84"/>
      <c r="ACZ51" s="84"/>
      <c r="ADA51" s="84"/>
      <c r="ADB51" s="84"/>
      <c r="ADC51" s="84"/>
      <c r="ADD51" s="84"/>
      <c r="ADE51" s="84"/>
      <c r="ADF51" s="84"/>
      <c r="ADG51" s="84"/>
      <c r="ADH51" s="84"/>
      <c r="ADI51" s="84"/>
      <c r="ADJ51" s="84"/>
      <c r="ADK51" s="84"/>
      <c r="ADL51" s="84"/>
      <c r="ADM51" s="84"/>
      <c r="ADN51" s="84"/>
      <c r="ADO51" s="84"/>
      <c r="ADP51" s="84"/>
      <c r="ADQ51" s="84"/>
      <c r="ADR51" s="84"/>
      <c r="ADS51" s="84"/>
      <c r="ADT51" s="84"/>
      <c r="ADU51" s="84"/>
      <c r="ADV51" s="84"/>
      <c r="ADW51" s="84"/>
      <c r="ADX51" s="84"/>
      <c r="ADY51" s="84"/>
      <c r="ADZ51" s="84"/>
      <c r="AEA51" s="84"/>
      <c r="AEB51" s="84"/>
      <c r="AEC51" s="84"/>
      <c r="AED51" s="84"/>
      <c r="AEE51" s="84"/>
      <c r="AEF51" s="84"/>
      <c r="AEG51" s="84"/>
      <c r="AEH51" s="84"/>
      <c r="AEI51" s="84"/>
      <c r="AEJ51" s="84"/>
      <c r="AEK51" s="84"/>
      <c r="AEL51" s="84"/>
      <c r="AEM51" s="84"/>
      <c r="AEN51" s="84"/>
      <c r="AEO51" s="84"/>
      <c r="AEP51" s="84"/>
      <c r="AEQ51" s="84"/>
      <c r="AER51" s="84"/>
      <c r="AES51" s="84"/>
      <c r="AET51" s="84"/>
      <c r="AEU51" s="84"/>
      <c r="AEV51" s="84"/>
      <c r="AEW51" s="84"/>
      <c r="AEX51" s="84"/>
      <c r="AEY51" s="84"/>
      <c r="AEZ51" s="84"/>
      <c r="AFA51" s="84"/>
      <c r="AFB51" s="84"/>
      <c r="AFC51" s="84"/>
      <c r="AFD51" s="84"/>
      <c r="AFE51" s="84"/>
      <c r="AFF51" s="84"/>
      <c r="AFG51" s="84"/>
      <c r="AFH51" s="84"/>
      <c r="AFI51" s="84"/>
      <c r="AFJ51" s="84"/>
      <c r="AFK51" s="84"/>
      <c r="AFL51" s="84"/>
      <c r="AFM51" s="84"/>
      <c r="AFN51" s="84"/>
      <c r="AFO51" s="84"/>
      <c r="AFP51" s="84"/>
      <c r="AFQ51" s="84"/>
      <c r="AFR51" s="84"/>
      <c r="AFS51" s="84"/>
      <c r="AFT51" s="84"/>
      <c r="AFU51" s="84"/>
      <c r="AFV51" s="84"/>
      <c r="AFW51" s="84"/>
      <c r="AFX51" s="84"/>
      <c r="AFY51" s="84"/>
      <c r="AFZ51" s="84"/>
      <c r="AGA51" s="84"/>
      <c r="AGB51" s="84"/>
      <c r="AGC51" s="84"/>
      <c r="AGD51" s="84"/>
      <c r="AGE51" s="84"/>
      <c r="AGF51" s="84"/>
      <c r="AGG51" s="84"/>
      <c r="AGH51" s="84"/>
      <c r="AGI51" s="84"/>
      <c r="AGJ51" s="84"/>
      <c r="AGK51" s="84"/>
      <c r="AGL51" s="84"/>
      <c r="AGM51" s="84"/>
      <c r="AGN51" s="84"/>
      <c r="AGO51" s="84"/>
      <c r="AGP51" s="84"/>
      <c r="AGQ51" s="84"/>
      <c r="AGR51" s="84"/>
      <c r="AGS51" s="84"/>
      <c r="AGT51" s="84"/>
      <c r="AGU51" s="84"/>
      <c r="AGV51" s="84"/>
      <c r="AGW51" s="84"/>
      <c r="AGX51" s="84"/>
      <c r="AGY51" s="84"/>
      <c r="AGZ51" s="84"/>
      <c r="AHA51" s="84"/>
      <c r="AHB51" s="84"/>
      <c r="AHC51" s="84"/>
      <c r="AHD51" s="84"/>
      <c r="AHE51" s="84"/>
      <c r="AHF51" s="84"/>
      <c r="AHG51" s="84"/>
      <c r="AHH51" s="84"/>
      <c r="AHI51" s="84"/>
      <c r="AHJ51" s="84"/>
      <c r="AHK51" s="84"/>
      <c r="AHL51" s="84"/>
      <c r="AHM51" s="84"/>
      <c r="AHN51" s="84"/>
      <c r="AHO51" s="84"/>
      <c r="AHP51" s="84"/>
      <c r="AHQ51" s="84"/>
      <c r="AHR51" s="84"/>
      <c r="AHS51" s="84"/>
      <c r="AHT51" s="84"/>
      <c r="AHU51" s="84"/>
      <c r="AHV51" s="84"/>
      <c r="AHW51" s="84"/>
      <c r="AHX51" s="84"/>
      <c r="AHY51" s="84"/>
      <c r="AHZ51" s="84"/>
      <c r="AIA51" s="84"/>
      <c r="AIB51" s="84"/>
      <c r="AIC51" s="84"/>
      <c r="AID51" s="84"/>
      <c r="AIE51" s="84"/>
      <c r="AIF51" s="84"/>
      <c r="AIG51" s="84"/>
      <c r="AIH51" s="84"/>
      <c r="AII51" s="84"/>
      <c r="AIJ51" s="84"/>
      <c r="AIK51" s="84"/>
      <c r="AIL51" s="84"/>
      <c r="AIM51" s="84"/>
      <c r="AIN51" s="84"/>
      <c r="AIO51" s="84"/>
      <c r="AIP51" s="84"/>
      <c r="AIQ51" s="84"/>
      <c r="AIR51" s="84"/>
      <c r="AIS51" s="84"/>
      <c r="AIT51" s="84"/>
      <c r="AIU51" s="84"/>
      <c r="AIV51" s="84"/>
      <c r="AIW51" s="84"/>
      <c r="AIX51" s="84"/>
      <c r="AIY51" s="84"/>
      <c r="AIZ51" s="84"/>
      <c r="AJA51" s="84"/>
      <c r="AJB51" s="84"/>
      <c r="AJC51" s="84"/>
      <c r="AJD51" s="84"/>
      <c r="AJE51" s="84"/>
      <c r="AJF51" s="84"/>
      <c r="AJG51" s="84"/>
      <c r="AJH51" s="84"/>
      <c r="AJI51" s="84"/>
      <c r="AJJ51" s="84"/>
      <c r="AJK51" s="84"/>
      <c r="AJL51" s="84"/>
      <c r="AJM51" s="84"/>
      <c r="AJN51" s="84"/>
      <c r="AJO51" s="84"/>
      <c r="AJP51" s="84"/>
      <c r="AJQ51" s="84"/>
      <c r="AJR51" s="84"/>
      <c r="AJS51" s="84"/>
      <c r="AJT51" s="84"/>
      <c r="AJU51" s="84"/>
      <c r="AJV51" s="84"/>
      <c r="AJW51" s="84"/>
      <c r="AJX51" s="84"/>
      <c r="AJY51" s="84"/>
      <c r="AJZ51" s="84"/>
      <c r="AKA51" s="84"/>
      <c r="AKB51" s="84"/>
      <c r="AKC51" s="84"/>
      <c r="AKD51" s="84"/>
      <c r="AKE51" s="84"/>
      <c r="AKF51" s="84"/>
      <c r="AKG51" s="84"/>
      <c r="AKH51" s="84"/>
      <c r="AKI51" s="84"/>
      <c r="AKJ51" s="84"/>
      <c r="AKK51" s="84"/>
      <c r="AKL51" s="84"/>
      <c r="AKM51" s="84"/>
      <c r="AKN51" s="84"/>
      <c r="AKO51" s="84"/>
      <c r="AKP51" s="84"/>
      <c r="AKQ51" s="84"/>
      <c r="AKR51" s="84"/>
      <c r="AKS51" s="84"/>
      <c r="AKT51" s="84"/>
      <c r="AKU51" s="84"/>
      <c r="AKV51" s="84"/>
      <c r="AKW51" s="84"/>
      <c r="AKX51" s="84"/>
      <c r="AKY51" s="84"/>
      <c r="AKZ51" s="84"/>
      <c r="ALA51" s="84"/>
      <c r="ALB51" s="84"/>
      <c r="ALC51" s="84"/>
      <c r="ALD51" s="84"/>
      <c r="ALE51" s="84"/>
      <c r="ALF51" s="84"/>
      <c r="ALG51" s="84"/>
      <c r="ALH51" s="84"/>
      <c r="ALI51" s="84"/>
      <c r="ALJ51" s="84"/>
      <c r="ALK51" s="84"/>
      <c r="ALL51" s="84"/>
      <c r="ALM51" s="84"/>
      <c r="ALN51" s="84"/>
      <c r="ALO51" s="84"/>
      <c r="ALP51" s="84"/>
      <c r="ALQ51" s="84"/>
      <c r="ALR51" s="84"/>
      <c r="ALS51" s="84"/>
      <c r="ALT51" s="84"/>
      <c r="ALU51" s="84"/>
      <c r="ALV51" s="84"/>
      <c r="ALW51" s="84"/>
      <c r="ALX51" s="84"/>
      <c r="ALY51" s="84"/>
      <c r="ALZ51" s="84"/>
      <c r="AMA51" s="84"/>
      <c r="AMB51" s="84"/>
      <c r="AMC51" s="84"/>
      <c r="AMD51" s="84"/>
      <c r="AME51" s="84"/>
      <c r="AMF51" s="84"/>
      <c r="AMG51" s="84"/>
      <c r="AMH51" s="84"/>
      <c r="AMI51" s="84"/>
      <c r="AMJ51" s="84"/>
      <c r="AMK51" s="84"/>
    </row>
    <row r="52" spans="1:1025" x14ac:dyDescent="0.25">
      <c r="A52" s="74"/>
      <c r="D52" s="94"/>
      <c r="E52" s="94"/>
      <c r="F52" s="93" t="s">
        <v>201</v>
      </c>
      <c r="G52" s="74"/>
      <c r="H52" s="94"/>
      <c r="I52" s="94"/>
      <c r="J52" s="94"/>
      <c r="K52" s="94"/>
      <c r="L52" s="94"/>
    </row>
    <row r="53" spans="1:1025" x14ac:dyDescent="0.25">
      <c r="A53" s="95" t="s">
        <v>513</v>
      </c>
      <c r="B53" s="95" t="s">
        <v>514</v>
      </c>
      <c r="D53" s="94"/>
      <c r="E53" s="94"/>
      <c r="G53" s="74"/>
      <c r="H53" s="94"/>
      <c r="I53" s="94"/>
      <c r="J53" s="94"/>
      <c r="K53" s="94"/>
      <c r="L53" s="94"/>
    </row>
    <row r="54" spans="1:1025" ht="33.75" x14ac:dyDescent="0.25">
      <c r="A54" s="69" t="s">
        <v>515</v>
      </c>
      <c r="B54" s="80" t="s">
        <v>516</v>
      </c>
      <c r="D54" s="94"/>
      <c r="E54" s="94"/>
      <c r="F54" s="94"/>
      <c r="G54" s="74"/>
      <c r="H54" s="94"/>
      <c r="I54" s="94"/>
      <c r="J54" s="94"/>
      <c r="K54" s="94"/>
      <c r="L54" s="94"/>
    </row>
    <row r="55" spans="1:1025" ht="89.25" customHeight="1" x14ac:dyDescent="0.25">
      <c r="A55" s="69" t="s">
        <v>517</v>
      </c>
      <c r="B55" s="80" t="s">
        <v>518</v>
      </c>
      <c r="D55" s="94"/>
      <c r="E55" s="94"/>
      <c r="F55" s="94"/>
      <c r="G55" s="74"/>
      <c r="H55" s="94"/>
      <c r="I55" s="94"/>
      <c r="J55" s="94"/>
      <c r="K55" s="94"/>
      <c r="L55" s="94"/>
    </row>
    <row r="56" spans="1:1025" ht="87.75" customHeight="1" x14ac:dyDescent="0.25">
      <c r="A56" s="69" t="s">
        <v>519</v>
      </c>
      <c r="B56" s="80" t="s">
        <v>520</v>
      </c>
      <c r="D56" s="94"/>
      <c r="E56" s="94"/>
      <c r="F56" s="94"/>
      <c r="H56" s="94"/>
      <c r="I56" s="94"/>
      <c r="J56" s="94"/>
      <c r="K56" s="94"/>
      <c r="L56" s="94"/>
    </row>
    <row r="57" spans="1:1025" ht="90.75" customHeight="1" x14ac:dyDescent="0.25">
      <c r="A57" s="69" t="s">
        <v>521</v>
      </c>
      <c r="B57" s="80" t="s">
        <v>522</v>
      </c>
      <c r="D57" s="94"/>
      <c r="E57" s="94"/>
      <c r="F57" s="94"/>
      <c r="H57" s="94"/>
      <c r="I57" s="94"/>
      <c r="J57" s="94"/>
      <c r="K57" s="94"/>
      <c r="L57" s="94"/>
    </row>
    <row r="58" spans="1:1025" ht="105.75" customHeight="1" x14ac:dyDescent="0.25">
      <c r="A58" s="69" t="s">
        <v>523</v>
      </c>
      <c r="B58" s="80" t="s">
        <v>524</v>
      </c>
      <c r="D58" s="94"/>
      <c r="E58" s="94"/>
      <c r="F58" s="94"/>
      <c r="H58" s="94"/>
      <c r="I58" s="94"/>
      <c r="J58" s="94"/>
      <c r="K58" s="94"/>
      <c r="L58" s="94"/>
    </row>
    <row r="59" spans="1:1025" ht="181.5" customHeight="1" x14ac:dyDescent="0.25">
      <c r="A59" s="69" t="s">
        <v>525</v>
      </c>
      <c r="B59" s="80" t="s">
        <v>526</v>
      </c>
      <c r="D59" s="94"/>
      <c r="E59" s="94"/>
      <c r="F59" s="94"/>
      <c r="H59" s="94"/>
      <c r="I59" s="94"/>
      <c r="J59" s="94"/>
      <c r="K59" s="94"/>
      <c r="L59" s="94"/>
    </row>
    <row r="60" spans="1:1025" ht="33" customHeight="1" x14ac:dyDescent="0.25">
      <c r="A60" s="96" t="s">
        <v>527</v>
      </c>
      <c r="B60" s="80"/>
      <c r="D60" s="94"/>
      <c r="E60" s="94"/>
      <c r="F60" s="94"/>
      <c r="H60" s="94"/>
      <c r="I60" s="94"/>
      <c r="J60" s="94"/>
      <c r="K60" s="94"/>
      <c r="L60" s="94"/>
    </row>
    <row r="61" spans="1:1025" x14ac:dyDescent="0.25">
      <c r="D61" s="94"/>
      <c r="E61" s="94"/>
      <c r="F61" s="94"/>
      <c r="H61" s="94"/>
      <c r="I61" s="94"/>
      <c r="J61" s="94"/>
      <c r="K61" s="94"/>
      <c r="L61" s="94"/>
    </row>
    <row r="62" spans="1:1025" x14ac:dyDescent="0.25">
      <c r="A62" s="97" t="s">
        <v>528</v>
      </c>
      <c r="D62" s="94"/>
      <c r="E62" s="94"/>
      <c r="F62" s="94"/>
      <c r="H62" s="94"/>
      <c r="I62" s="94"/>
      <c r="J62" s="94"/>
      <c r="K62" s="94"/>
      <c r="L62" s="94"/>
    </row>
    <row r="63" spans="1:1025" x14ac:dyDescent="0.25">
      <c r="A63" s="98" t="s">
        <v>529</v>
      </c>
      <c r="D63" s="94"/>
      <c r="E63" s="94"/>
      <c r="F63" s="94"/>
      <c r="H63" s="94"/>
      <c r="I63" s="94"/>
      <c r="J63" s="94"/>
      <c r="K63" s="94"/>
      <c r="L63" s="94"/>
    </row>
    <row r="64" spans="1:1025" x14ac:dyDescent="0.25">
      <c r="A64" s="98" t="s">
        <v>530</v>
      </c>
      <c r="D64" s="94"/>
      <c r="E64" s="94"/>
      <c r="F64" s="94"/>
      <c r="H64" s="94"/>
      <c r="I64" s="94"/>
      <c r="J64" s="94"/>
      <c r="K64" s="94"/>
      <c r="L64" s="94"/>
    </row>
    <row r="65" spans="1:12" x14ac:dyDescent="0.25">
      <c r="A65" s="98" t="s">
        <v>531</v>
      </c>
      <c r="D65" s="94"/>
      <c r="E65" s="94"/>
      <c r="F65" s="94"/>
      <c r="H65" s="94"/>
      <c r="I65" s="94"/>
      <c r="J65" s="94"/>
      <c r="K65" s="94"/>
      <c r="L65" s="94"/>
    </row>
    <row r="66" spans="1:12" x14ac:dyDescent="0.25">
      <c r="A66" s="98" t="s">
        <v>532</v>
      </c>
      <c r="D66" s="94"/>
      <c r="E66" s="94"/>
      <c r="F66" s="94"/>
      <c r="H66" s="94"/>
      <c r="I66" s="94"/>
      <c r="J66" s="94"/>
      <c r="K66" s="94"/>
      <c r="L66" s="94"/>
    </row>
    <row r="67" spans="1:12" x14ac:dyDescent="0.25">
      <c r="A67" s="98" t="s">
        <v>533</v>
      </c>
      <c r="D67" s="94"/>
      <c r="E67" s="94"/>
      <c r="F67" s="94"/>
      <c r="H67" s="94"/>
      <c r="I67" s="94"/>
      <c r="J67" s="94"/>
      <c r="K67" s="94"/>
      <c r="L67" s="94"/>
    </row>
    <row r="68" spans="1:12" x14ac:dyDescent="0.25">
      <c r="A68" s="98" t="s">
        <v>534</v>
      </c>
      <c r="D68" s="94"/>
      <c r="E68" s="94"/>
      <c r="F68" s="94"/>
      <c r="H68" s="94"/>
      <c r="I68" s="94"/>
      <c r="J68" s="94"/>
      <c r="K68" s="94"/>
      <c r="L68" s="94"/>
    </row>
    <row r="69" spans="1:12" x14ac:dyDescent="0.25">
      <c r="A69" s="98" t="s">
        <v>535</v>
      </c>
      <c r="D69" s="94"/>
      <c r="E69" s="94"/>
      <c r="F69" s="94"/>
      <c r="H69" s="94"/>
      <c r="I69" s="94"/>
      <c r="J69" s="94"/>
      <c r="K69" s="94"/>
      <c r="L69" s="94"/>
    </row>
    <row r="70" spans="1:12" x14ac:dyDescent="0.25">
      <c r="A70" s="98" t="s">
        <v>536</v>
      </c>
      <c r="D70" s="94"/>
      <c r="E70" s="94"/>
      <c r="F70" s="94"/>
      <c r="H70" s="94"/>
      <c r="I70" s="94"/>
      <c r="J70" s="94"/>
      <c r="K70" s="94"/>
      <c r="L70" s="94"/>
    </row>
    <row r="71" spans="1:12" x14ac:dyDescent="0.25">
      <c r="A71" s="98" t="s">
        <v>537</v>
      </c>
      <c r="D71" s="94"/>
      <c r="E71" s="94"/>
      <c r="F71" s="94"/>
      <c r="H71" s="94"/>
      <c r="I71" s="94"/>
      <c r="J71" s="94"/>
      <c r="K71" s="94"/>
      <c r="L71" s="94"/>
    </row>
    <row r="72" spans="1:12" x14ac:dyDescent="0.25">
      <c r="A72" s="98" t="s">
        <v>538</v>
      </c>
      <c r="D72" s="94"/>
      <c r="E72" s="94"/>
      <c r="F72" s="94"/>
      <c r="H72" s="94"/>
      <c r="I72" s="94"/>
      <c r="J72" s="94"/>
      <c r="K72" s="94"/>
      <c r="L72" s="94"/>
    </row>
    <row r="73" spans="1:12" x14ac:dyDescent="0.25">
      <c r="D73" s="94"/>
      <c r="E73" s="94"/>
      <c r="F73" s="94"/>
      <c r="H73" s="94"/>
      <c r="I73" s="94"/>
      <c r="J73" s="94"/>
      <c r="K73" s="94"/>
      <c r="L73" s="94"/>
    </row>
    <row r="74" spans="1:12" x14ac:dyDescent="0.25">
      <c r="D74" s="94"/>
      <c r="E74" s="94"/>
      <c r="F74" s="94"/>
      <c r="H74" s="94"/>
      <c r="I74" s="94"/>
      <c r="J74" s="94"/>
      <c r="K74" s="94"/>
      <c r="L74" s="94"/>
    </row>
    <row r="75" spans="1:12" ht="14.25" customHeight="1" x14ac:dyDescent="0.25">
      <c r="H75" s="94"/>
      <c r="I75" s="94"/>
      <c r="J75" s="94"/>
      <c r="K75" s="94"/>
      <c r="L75" s="94"/>
    </row>
    <row r="76" spans="1:12" x14ac:dyDescent="0.25">
      <c r="A76" s="94"/>
      <c r="B76" s="94"/>
      <c r="C76" s="94"/>
      <c r="D76" s="94"/>
      <c r="H76" s="94"/>
      <c r="I76" s="94"/>
      <c r="J76" s="94"/>
      <c r="K76" s="94"/>
      <c r="L76" s="94"/>
    </row>
    <row r="77" spans="1:12" x14ac:dyDescent="0.25">
      <c r="A77" s="94"/>
      <c r="B77" s="94"/>
      <c r="C77" s="94"/>
      <c r="D77" s="94"/>
      <c r="H77" s="94"/>
      <c r="I77" s="94"/>
      <c r="J77" s="94"/>
      <c r="K77" s="94"/>
      <c r="L77" s="94"/>
    </row>
    <row r="78" spans="1:12" x14ac:dyDescent="0.25">
      <c r="A78" s="94"/>
      <c r="B78" s="94"/>
      <c r="C78" s="94"/>
      <c r="D78" s="94"/>
      <c r="H78" s="94"/>
      <c r="I78" s="94"/>
      <c r="J78" s="94"/>
      <c r="K78" s="94"/>
      <c r="L78" s="94"/>
    </row>
    <row r="79" spans="1:12" ht="33.75" customHeight="1" x14ac:dyDescent="0.25">
      <c r="A79" s="94"/>
      <c r="B79" s="94"/>
      <c r="C79" s="94"/>
      <c r="D79" s="94"/>
      <c r="H79" s="94"/>
      <c r="I79" s="94"/>
      <c r="J79" s="94"/>
      <c r="K79" s="94"/>
      <c r="L79" s="94"/>
    </row>
    <row r="80" spans="1:12" x14ac:dyDescent="0.25">
      <c r="A80" s="94"/>
      <c r="B80" s="94"/>
      <c r="C80" s="94"/>
      <c r="D80" s="94"/>
      <c r="H80" s="94"/>
      <c r="I80" s="94"/>
      <c r="J80" s="94"/>
      <c r="K80" s="94"/>
      <c r="L80" s="94"/>
    </row>
    <row r="81" spans="1:12" x14ac:dyDescent="0.25">
      <c r="A81" s="94"/>
      <c r="B81" s="94"/>
      <c r="C81" s="94"/>
      <c r="D81" s="94"/>
      <c r="H81" s="94"/>
      <c r="I81" s="94"/>
      <c r="J81" s="94"/>
      <c r="K81" s="94"/>
      <c r="L81" s="94"/>
    </row>
    <row r="82" spans="1:12" x14ac:dyDescent="0.25">
      <c r="A82" s="94"/>
      <c r="B82" s="94"/>
      <c r="C82" s="94"/>
      <c r="D82" s="94"/>
      <c r="H82" s="94"/>
      <c r="I82" s="94"/>
      <c r="J82" s="94"/>
      <c r="K82" s="94"/>
      <c r="L82" s="94"/>
    </row>
    <row r="83" spans="1:12" ht="33.75" customHeight="1" x14ac:dyDescent="0.25">
      <c r="A83" s="94"/>
      <c r="B83" s="94"/>
      <c r="C83" s="94"/>
      <c r="D83" s="94"/>
      <c r="H83" s="94"/>
      <c r="I83" s="94"/>
      <c r="J83" s="94"/>
      <c r="K83" s="94"/>
      <c r="L83" s="94"/>
    </row>
    <row r="84" spans="1:12" ht="29.25" customHeight="1" x14ac:dyDescent="0.25">
      <c r="A84" s="94"/>
      <c r="B84" s="94"/>
      <c r="C84" s="94"/>
      <c r="D84" s="94"/>
      <c r="H84" s="94"/>
      <c r="I84" s="94"/>
      <c r="J84" s="94"/>
      <c r="K84" s="94"/>
      <c r="L84" s="94"/>
    </row>
    <row r="85" spans="1:12" x14ac:dyDescent="0.25">
      <c r="A85" s="94"/>
      <c r="B85" s="94"/>
      <c r="C85" s="94"/>
      <c r="D85" s="94"/>
      <c r="H85" s="94"/>
      <c r="I85" s="94"/>
      <c r="J85" s="94"/>
      <c r="K85" s="94"/>
      <c r="L85" s="94"/>
    </row>
    <row r="86" spans="1:12" x14ac:dyDescent="0.25">
      <c r="A86" s="94"/>
      <c r="B86" s="94"/>
      <c r="C86" s="94"/>
      <c r="D86" s="94"/>
      <c r="H86" s="94"/>
      <c r="I86" s="94"/>
      <c r="J86" s="94"/>
      <c r="K86" s="94"/>
      <c r="L86" s="94"/>
    </row>
    <row r="87" spans="1:12" x14ac:dyDescent="0.25">
      <c r="A87" s="94"/>
      <c r="B87" s="94"/>
      <c r="C87" s="94"/>
      <c r="D87" s="94"/>
      <c r="H87" s="94"/>
      <c r="I87" s="94"/>
      <c r="J87" s="94"/>
      <c r="K87" s="94"/>
      <c r="L87" s="94"/>
    </row>
    <row r="88" spans="1:12" x14ac:dyDescent="0.25">
      <c r="A88" s="94"/>
      <c r="B88" s="94"/>
      <c r="C88" s="94"/>
      <c r="D88" s="94"/>
      <c r="H88" s="94"/>
      <c r="I88" s="94"/>
      <c r="J88" s="94"/>
      <c r="K88" s="94"/>
      <c r="L88" s="94"/>
    </row>
    <row r="89" spans="1:12" ht="26.85" customHeight="1" x14ac:dyDescent="0.25">
      <c r="A89" s="94"/>
      <c r="B89" s="94"/>
      <c r="C89" s="94"/>
      <c r="D89" s="94"/>
      <c r="H89" s="94"/>
      <c r="I89" s="94"/>
      <c r="J89" s="94"/>
      <c r="K89" s="94"/>
      <c r="L89" s="94"/>
    </row>
    <row r="90" spans="1:12" x14ac:dyDescent="0.25">
      <c r="A90" s="94"/>
      <c r="B90" s="94"/>
      <c r="C90" s="94"/>
      <c r="D90" s="94"/>
      <c r="H90" s="94"/>
      <c r="I90" s="94"/>
      <c r="J90" s="94"/>
      <c r="K90" s="94"/>
      <c r="L90" s="94"/>
    </row>
    <row r="91" spans="1:12" x14ac:dyDescent="0.25">
      <c r="A91" s="94"/>
      <c r="B91" s="94"/>
      <c r="C91" s="94"/>
      <c r="D91" s="94"/>
      <c r="H91" s="94"/>
      <c r="I91" s="94"/>
      <c r="J91" s="94"/>
      <c r="K91" s="94"/>
      <c r="L91" s="94"/>
    </row>
    <row r="92" spans="1:12" x14ac:dyDescent="0.25">
      <c r="A92" s="94"/>
      <c r="B92" s="94"/>
      <c r="C92" s="94"/>
      <c r="D92" s="94"/>
      <c r="H92" s="94"/>
      <c r="I92" s="94"/>
      <c r="J92" s="94"/>
      <c r="K92" s="94"/>
      <c r="L92" s="94"/>
    </row>
    <row r="93" spans="1:12" x14ac:dyDescent="0.25">
      <c r="A93" s="94"/>
      <c r="B93" s="94"/>
      <c r="C93" s="94"/>
      <c r="D93" s="94"/>
      <c r="H93" s="94"/>
      <c r="I93" s="94"/>
      <c r="J93" s="94"/>
      <c r="K93" s="94"/>
      <c r="L93" s="94"/>
    </row>
    <row r="94" spans="1:12" x14ac:dyDescent="0.25">
      <c r="A94" s="94"/>
      <c r="B94" s="94"/>
      <c r="C94" s="94"/>
      <c r="D94" s="94"/>
      <c r="H94" s="94"/>
      <c r="I94" s="94"/>
      <c r="J94" s="94"/>
      <c r="K94" s="94"/>
      <c r="L94" s="94"/>
    </row>
    <row r="95" spans="1:12" x14ac:dyDescent="0.25">
      <c r="A95" s="94"/>
      <c r="B95" s="94"/>
      <c r="C95" s="94"/>
      <c r="D95" s="94"/>
      <c r="H95" s="94"/>
      <c r="I95" s="94"/>
      <c r="J95" s="94"/>
      <c r="K95" s="94"/>
      <c r="L95" s="94"/>
    </row>
    <row r="96" spans="1:12" x14ac:dyDescent="0.25">
      <c r="A96" s="94"/>
      <c r="B96" s="94"/>
      <c r="C96" s="94"/>
      <c r="D96" s="94"/>
      <c r="H96" s="94"/>
      <c r="I96" s="94"/>
      <c r="J96" s="94"/>
      <c r="K96" s="94"/>
      <c r="L96" s="94"/>
    </row>
    <row r="97" spans="1:12" x14ac:dyDescent="0.25">
      <c r="A97" s="94"/>
      <c r="B97" s="94"/>
      <c r="C97" s="94"/>
      <c r="D97" s="94"/>
      <c r="H97" s="94"/>
      <c r="I97" s="94"/>
      <c r="J97" s="94"/>
      <c r="K97" s="94"/>
      <c r="L97" s="94"/>
    </row>
    <row r="98" spans="1:12" x14ac:dyDescent="0.25">
      <c r="A98" s="94"/>
      <c r="B98" s="94"/>
      <c r="C98" s="94"/>
      <c r="D98" s="94"/>
      <c r="H98" s="94"/>
      <c r="I98" s="94"/>
      <c r="J98" s="94"/>
      <c r="K98" s="94"/>
      <c r="L98" s="94"/>
    </row>
    <row r="99" spans="1:12" x14ac:dyDescent="0.25">
      <c r="A99" s="94"/>
      <c r="B99" s="94"/>
      <c r="C99" s="94"/>
      <c r="D99" s="94"/>
      <c r="H99" s="94"/>
      <c r="I99" s="94"/>
      <c r="J99" s="94"/>
      <c r="K99" s="94"/>
      <c r="L99" s="94"/>
    </row>
    <row r="100" spans="1:12" x14ac:dyDescent="0.25">
      <c r="A100" s="94"/>
      <c r="B100" s="94"/>
      <c r="C100" s="94"/>
      <c r="D100" s="94"/>
      <c r="H100" s="94"/>
      <c r="I100" s="94"/>
      <c r="J100" s="94"/>
      <c r="K100" s="94"/>
      <c r="L100" s="94"/>
    </row>
    <row r="101" spans="1:12" x14ac:dyDescent="0.25">
      <c r="A101" s="94"/>
      <c r="B101" s="94"/>
      <c r="C101" s="94"/>
      <c r="D101" s="94"/>
      <c r="H101" s="94"/>
      <c r="I101" s="94"/>
      <c r="J101" s="94"/>
      <c r="K101" s="94"/>
      <c r="L101" s="94"/>
    </row>
    <row r="102" spans="1:12" x14ac:dyDescent="0.25">
      <c r="A102" s="94"/>
      <c r="B102" s="94"/>
      <c r="C102" s="94"/>
      <c r="D102" s="94"/>
      <c r="H102" s="94"/>
      <c r="I102" s="94"/>
      <c r="J102" s="94"/>
      <c r="K102" s="94"/>
      <c r="L102" s="94"/>
    </row>
    <row r="103" spans="1:12" x14ac:dyDescent="0.25">
      <c r="A103" s="94"/>
      <c r="B103" s="94"/>
      <c r="C103" s="94"/>
      <c r="D103" s="94"/>
      <c r="H103" s="94"/>
      <c r="I103" s="94"/>
      <c r="J103" s="94"/>
      <c r="K103" s="94"/>
      <c r="L103" s="94"/>
    </row>
    <row r="104" spans="1:12" x14ac:dyDescent="0.25">
      <c r="H104" s="94"/>
      <c r="I104" s="94"/>
      <c r="J104" s="94"/>
      <c r="K104" s="94"/>
      <c r="L104" s="94"/>
    </row>
    <row r="105" spans="1:12" x14ac:dyDescent="0.25">
      <c r="H105" s="94"/>
      <c r="I105" s="94"/>
      <c r="J105" s="94"/>
      <c r="K105" s="94"/>
      <c r="L105" s="94"/>
    </row>
    <row r="106" spans="1:12" x14ac:dyDescent="0.25">
      <c r="H106" s="94"/>
      <c r="I106" s="94"/>
      <c r="J106" s="94"/>
      <c r="K106" s="94"/>
      <c r="L106" s="94"/>
    </row>
    <row r="107" spans="1:12" ht="12" thickBot="1" x14ac:dyDescent="0.3">
      <c r="H107" s="94"/>
      <c r="I107" s="94"/>
      <c r="J107" s="94"/>
      <c r="K107" s="94"/>
      <c r="L107" s="94"/>
    </row>
  </sheetData>
  <mergeCells count="8">
    <mergeCell ref="A19:C19"/>
    <mergeCell ref="A1:E1"/>
    <mergeCell ref="D36:E36"/>
    <mergeCell ref="A35:B35"/>
    <mergeCell ref="A43:B43"/>
    <mergeCell ref="A26:B26"/>
    <mergeCell ref="A28:C28"/>
    <mergeCell ref="A33:B33"/>
  </mergeCells>
  <pageMargins left="0.25" right="0.25" top="0.75" bottom="0.75" header="0.3" footer="0.3"/>
  <pageSetup scale="45"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66093-3E61-47B0-BABE-EE08D53FA652}">
  <sheetPr codeName="Hoja6"/>
  <dimension ref="A1:AX98"/>
  <sheetViews>
    <sheetView zoomScale="110" zoomScaleNormal="110" workbookViewId="0"/>
  </sheetViews>
  <sheetFormatPr baseColWidth="10" defaultColWidth="11.42578125" defaultRowHeight="15" x14ac:dyDescent="0.25"/>
  <cols>
    <col min="1" max="2" width="33.7109375" style="7" customWidth="1"/>
    <col min="3" max="3" width="40" style="7" customWidth="1"/>
    <col min="4" max="4" width="43.28515625" style="7" customWidth="1"/>
    <col min="5" max="5" width="33.42578125" style="7" customWidth="1"/>
    <col min="6" max="6" width="25.7109375" style="7" customWidth="1"/>
    <col min="7" max="7" width="32.42578125" style="7" customWidth="1"/>
    <col min="8" max="8" width="28.28515625" style="7" customWidth="1"/>
    <col min="9" max="9" width="42" style="7" customWidth="1"/>
    <col min="10" max="10" width="25.7109375" style="7" customWidth="1"/>
    <col min="11" max="11" width="50.7109375" style="7" customWidth="1"/>
    <col min="12" max="12" width="25.7109375" style="7" customWidth="1"/>
    <col min="13" max="13" width="41.7109375" style="7" customWidth="1"/>
    <col min="14" max="14" width="42.42578125" style="7" customWidth="1"/>
    <col min="15" max="18" width="25.7109375" style="7" customWidth="1"/>
    <col min="19" max="19" width="30.85546875" style="7" customWidth="1"/>
    <col min="20" max="20" width="30.85546875" customWidth="1"/>
    <col min="21" max="21" width="42.85546875" style="7" customWidth="1"/>
    <col min="22" max="22" width="42.140625" style="7" customWidth="1"/>
    <col min="23" max="23" width="40.28515625" style="7" bestFit="1" customWidth="1"/>
    <col min="24" max="24" width="39.42578125" style="7" bestFit="1" customWidth="1"/>
    <col min="25" max="25" width="41.42578125" style="7" bestFit="1" customWidth="1"/>
    <col min="26" max="26" width="39.140625" style="7" bestFit="1" customWidth="1"/>
    <col min="27" max="27" width="39.85546875" style="7" customWidth="1"/>
    <col min="28" max="28" width="33.140625" style="7" bestFit="1" customWidth="1"/>
    <col min="29" max="29" width="38.85546875" style="7" bestFit="1" customWidth="1"/>
    <col min="30" max="30" width="27.7109375" style="7" bestFit="1" customWidth="1"/>
    <col min="31" max="31" width="27.7109375" style="7" customWidth="1"/>
    <col min="32" max="32" width="36.28515625" style="7" bestFit="1" customWidth="1"/>
    <col min="33" max="33" width="27.28515625" style="7" bestFit="1" customWidth="1"/>
    <col min="34" max="34" width="41" style="7" bestFit="1" customWidth="1"/>
    <col min="35" max="35" width="27.28515625" style="7" bestFit="1" customWidth="1"/>
    <col min="36" max="36" width="19.7109375" style="7" bestFit="1" customWidth="1"/>
    <col min="37" max="37" width="37.7109375" style="7" bestFit="1" customWidth="1"/>
    <col min="38" max="38" width="33.85546875" style="7" customWidth="1"/>
    <col min="39" max="39" width="29.7109375" style="7" bestFit="1" customWidth="1"/>
    <col min="40" max="40" width="31.7109375" style="7" bestFit="1" customWidth="1"/>
    <col min="41" max="41" width="31.7109375" customWidth="1"/>
    <col min="42" max="42" width="23.85546875" style="7" bestFit="1" customWidth="1"/>
    <col min="43" max="43" width="34.85546875" style="7" bestFit="1" customWidth="1"/>
    <col min="44" max="44" width="34.28515625" style="7" bestFit="1" customWidth="1"/>
    <col min="45" max="45" width="11.42578125" style="7"/>
    <col min="46" max="46" width="52.140625" style="7" customWidth="1"/>
    <col min="47" max="47" width="21.140625" style="7" bestFit="1" customWidth="1"/>
    <col min="48" max="48" width="38.85546875" style="7" bestFit="1" customWidth="1"/>
    <col min="49" max="49" width="52.28515625" style="7" bestFit="1" customWidth="1"/>
    <col min="50" max="50" width="58.140625" style="7" customWidth="1"/>
    <col min="51" max="16384" width="11.42578125" style="7"/>
  </cols>
  <sheetData>
    <row r="1" spans="1:50" ht="51.75" thickBot="1" x14ac:dyDescent="0.3">
      <c r="A1" s="174" t="s">
        <v>539</v>
      </c>
      <c r="B1" s="170" t="s">
        <v>540</v>
      </c>
      <c r="C1" s="171" t="s">
        <v>541</v>
      </c>
      <c r="D1" s="172" t="s">
        <v>542</v>
      </c>
      <c r="E1" s="187" t="s">
        <v>543</v>
      </c>
      <c r="F1" s="172" t="s">
        <v>544</v>
      </c>
      <c r="G1" s="173" t="s">
        <v>545</v>
      </c>
      <c r="H1" s="173" t="s">
        <v>546</v>
      </c>
      <c r="I1" s="175" t="s">
        <v>547</v>
      </c>
      <c r="J1" s="176" t="s">
        <v>548</v>
      </c>
      <c r="K1" s="177" t="s">
        <v>549</v>
      </c>
      <c r="L1" s="177" t="s">
        <v>550</v>
      </c>
      <c r="M1" s="184" t="s">
        <v>551</v>
      </c>
      <c r="N1" s="178" t="s">
        <v>552</v>
      </c>
      <c r="O1" s="177" t="s">
        <v>553</v>
      </c>
      <c r="P1" s="179" t="s">
        <v>554</v>
      </c>
      <c r="Q1" s="177" t="s">
        <v>555</v>
      </c>
      <c r="R1" s="178" t="s">
        <v>556</v>
      </c>
      <c r="S1" s="186" t="s">
        <v>557</v>
      </c>
      <c r="U1" s="143" t="s">
        <v>558</v>
      </c>
      <c r="V1" s="156" t="s">
        <v>559</v>
      </c>
      <c r="W1" s="156" t="s">
        <v>560</v>
      </c>
      <c r="X1" s="156" t="s">
        <v>561</v>
      </c>
      <c r="Y1" s="156" t="s">
        <v>562</v>
      </c>
      <c r="Z1" s="157" t="s">
        <v>563</v>
      </c>
      <c r="AA1" s="158" t="s">
        <v>564</v>
      </c>
      <c r="AB1" s="158" t="s">
        <v>565</v>
      </c>
      <c r="AC1" s="158" t="s">
        <v>566</v>
      </c>
      <c r="AD1" s="159" t="s">
        <v>567</v>
      </c>
      <c r="AE1" s="155" t="s">
        <v>568</v>
      </c>
      <c r="AF1" s="155" t="s">
        <v>569</v>
      </c>
      <c r="AG1" s="155" t="s">
        <v>570</v>
      </c>
      <c r="AH1" s="155" t="s">
        <v>571</v>
      </c>
      <c r="AI1" s="155" t="s">
        <v>572</v>
      </c>
      <c r="AJ1" s="155" t="s">
        <v>573</v>
      </c>
      <c r="AK1" s="155" t="s">
        <v>574</v>
      </c>
      <c r="AL1" s="155" t="s">
        <v>575</v>
      </c>
      <c r="AM1" s="155" t="s">
        <v>576</v>
      </c>
      <c r="AN1" s="160" t="s">
        <v>577</v>
      </c>
      <c r="AP1" s="53" t="s">
        <v>425</v>
      </c>
      <c r="AQ1" s="53" t="s">
        <v>429</v>
      </c>
      <c r="AR1" s="53" t="s">
        <v>443</v>
      </c>
      <c r="AT1" s="144" t="s">
        <v>578</v>
      </c>
      <c r="AU1" s="145" t="s">
        <v>579</v>
      </c>
      <c r="AV1" s="146" t="s">
        <v>580</v>
      </c>
      <c r="AW1" s="146" t="s">
        <v>581</v>
      </c>
      <c r="AX1" s="146" t="s">
        <v>582</v>
      </c>
    </row>
    <row r="2" spans="1:50" ht="38.25" x14ac:dyDescent="0.25">
      <c r="A2" s="180" t="s">
        <v>583</v>
      </c>
      <c r="B2" s="181" t="s">
        <v>583</v>
      </c>
      <c r="C2" s="181" t="s">
        <v>584</v>
      </c>
      <c r="D2" s="181" t="s">
        <v>585</v>
      </c>
      <c r="E2" s="185" t="s">
        <v>586</v>
      </c>
      <c r="F2" s="183" t="s">
        <v>587</v>
      </c>
      <c r="G2" s="181" t="s">
        <v>588</v>
      </c>
      <c r="H2" s="181" t="s">
        <v>589</v>
      </c>
      <c r="I2" s="181" t="s">
        <v>590</v>
      </c>
      <c r="J2" s="181" t="s">
        <v>591</v>
      </c>
      <c r="K2" s="181" t="s">
        <v>592</v>
      </c>
      <c r="L2" s="181" t="s">
        <v>593</v>
      </c>
      <c r="M2" s="185" t="s">
        <v>594</v>
      </c>
      <c r="N2" s="183" t="s">
        <v>595</v>
      </c>
      <c r="O2" s="181" t="s">
        <v>596</v>
      </c>
      <c r="P2" s="181" t="s">
        <v>597</v>
      </c>
      <c r="Q2" s="181" t="s">
        <v>598</v>
      </c>
      <c r="R2" s="181" t="s">
        <v>599</v>
      </c>
      <c r="S2" s="185" t="s">
        <v>600</v>
      </c>
      <c r="U2" s="143" t="s">
        <v>539</v>
      </c>
      <c r="V2" s="163" t="s">
        <v>542</v>
      </c>
      <c r="W2" s="163" t="s">
        <v>542</v>
      </c>
      <c r="X2" s="163" t="s">
        <v>545</v>
      </c>
      <c r="Y2" s="163" t="s">
        <v>540</v>
      </c>
      <c r="Z2" s="164" t="s">
        <v>544</v>
      </c>
      <c r="AA2" s="162" t="s">
        <v>551</v>
      </c>
      <c r="AB2" s="162" t="s">
        <v>551</v>
      </c>
      <c r="AC2" s="162" t="s">
        <v>551</v>
      </c>
      <c r="AD2" s="165" t="s">
        <v>556</v>
      </c>
      <c r="AE2" s="166" t="s">
        <v>557</v>
      </c>
      <c r="AF2" s="166" t="s">
        <v>557</v>
      </c>
      <c r="AG2" s="166" t="s">
        <v>557</v>
      </c>
      <c r="AH2" s="167" t="s">
        <v>556</v>
      </c>
      <c r="AI2" s="168" t="s">
        <v>543</v>
      </c>
      <c r="AJ2" s="167" t="s">
        <v>556</v>
      </c>
      <c r="AK2" s="168" t="s">
        <v>545</v>
      </c>
      <c r="AL2" s="168" t="s">
        <v>556</v>
      </c>
      <c r="AM2" s="166" t="s">
        <v>557</v>
      </c>
      <c r="AN2" s="169" t="s">
        <v>546</v>
      </c>
      <c r="AP2" s="161" t="s">
        <v>144</v>
      </c>
      <c r="AQ2" s="161" t="s">
        <v>102</v>
      </c>
      <c r="AR2" s="161" t="s">
        <v>102</v>
      </c>
      <c r="AT2" s="143" t="s">
        <v>601</v>
      </c>
      <c r="AU2" s="147" t="s">
        <v>103</v>
      </c>
      <c r="AV2" s="143" t="s">
        <v>602</v>
      </c>
      <c r="AW2" s="143" t="s">
        <v>603</v>
      </c>
      <c r="AX2" s="143" t="s">
        <v>603</v>
      </c>
    </row>
    <row r="3" spans="1:50" ht="45" x14ac:dyDescent="0.25">
      <c r="A3" s="182" t="s">
        <v>604</v>
      </c>
      <c r="B3"/>
      <c r="C3" s="181" t="s">
        <v>605</v>
      </c>
      <c r="D3" s="181" t="s">
        <v>606</v>
      </c>
      <c r="E3" s="185" t="s">
        <v>607</v>
      </c>
      <c r="F3" s="153"/>
      <c r="G3" s="153"/>
      <c r="H3" s="153"/>
      <c r="I3" s="181" t="s">
        <v>608</v>
      </c>
      <c r="J3" s="181" t="s">
        <v>609</v>
      </c>
      <c r="K3" s="181" t="s">
        <v>610</v>
      </c>
      <c r="L3" s="181" t="s">
        <v>611</v>
      </c>
      <c r="M3" s="185" t="s">
        <v>612</v>
      </c>
      <c r="N3" s="183" t="s">
        <v>613</v>
      </c>
      <c r="O3" s="181" t="s">
        <v>614</v>
      </c>
      <c r="P3" s="181" t="s">
        <v>615</v>
      </c>
      <c r="Q3" s="181" t="s">
        <v>616</v>
      </c>
      <c r="R3" s="181" t="s">
        <v>617</v>
      </c>
      <c r="S3" s="185" t="s">
        <v>618</v>
      </c>
      <c r="U3" s="143" t="s">
        <v>556</v>
      </c>
      <c r="V3" s="154"/>
      <c r="W3" s="154"/>
      <c r="X3" s="154"/>
      <c r="Y3" s="154"/>
      <c r="Z3" s="154"/>
      <c r="AA3" s="162" t="s">
        <v>549</v>
      </c>
      <c r="AB3" s="162" t="s">
        <v>549</v>
      </c>
      <c r="AC3" s="162" t="s">
        <v>549</v>
      </c>
      <c r="AD3" s="154"/>
      <c r="AE3" s="154"/>
      <c r="AF3" s="154"/>
      <c r="AG3" s="154"/>
      <c r="AH3" s="154"/>
      <c r="AI3" s="154"/>
      <c r="AJ3" s="154"/>
      <c r="AK3" s="154"/>
      <c r="AL3" s="154"/>
      <c r="AM3" s="154"/>
      <c r="AN3" s="154"/>
      <c r="AP3" s="136"/>
      <c r="AQ3" s="161" t="s">
        <v>124</v>
      </c>
      <c r="AR3" s="161" t="s">
        <v>124</v>
      </c>
      <c r="AT3" s="143" t="s">
        <v>601</v>
      </c>
      <c r="AU3" s="147" t="s">
        <v>103</v>
      </c>
      <c r="AV3" s="143" t="s">
        <v>619</v>
      </c>
      <c r="AW3" s="143" t="s">
        <v>599</v>
      </c>
      <c r="AX3" s="143" t="s">
        <v>599</v>
      </c>
    </row>
    <row r="4" spans="1:50" ht="45" x14ac:dyDescent="0.25">
      <c r="A4" s="153"/>
      <c r="B4" s="153"/>
      <c r="C4" s="153"/>
      <c r="D4" s="181" t="s">
        <v>620</v>
      </c>
      <c r="E4" s="185" t="s">
        <v>621</v>
      </c>
      <c r="F4" s="153"/>
      <c r="G4" s="153"/>
      <c r="H4" s="153"/>
      <c r="I4" s="181" t="s">
        <v>622</v>
      </c>
      <c r="J4" s="185" t="s">
        <v>623</v>
      </c>
      <c r="K4"/>
      <c r="L4" s="181" t="s">
        <v>624</v>
      </c>
      <c r="M4" s="185" t="s">
        <v>625</v>
      </c>
      <c r="N4"/>
      <c r="O4" s="181" t="s">
        <v>626</v>
      </c>
      <c r="P4" s="181" t="s">
        <v>627</v>
      </c>
      <c r="Q4" s="181" t="s">
        <v>628</v>
      </c>
      <c r="R4" s="181" t="s">
        <v>629</v>
      </c>
      <c r="S4" s="185" t="s">
        <v>630</v>
      </c>
      <c r="U4" s="143" t="s">
        <v>557</v>
      </c>
      <c r="V4" s="154"/>
      <c r="W4" s="154"/>
      <c r="X4" s="154"/>
      <c r="Y4" s="154"/>
      <c r="Z4" s="154"/>
      <c r="AA4" s="162" t="s">
        <v>548</v>
      </c>
      <c r="AB4" s="162" t="s">
        <v>548</v>
      </c>
      <c r="AC4" s="162" t="s">
        <v>548</v>
      </c>
      <c r="AD4" s="154"/>
      <c r="AE4" s="154"/>
      <c r="AF4" s="154"/>
      <c r="AG4" s="154"/>
      <c r="AH4" s="154"/>
      <c r="AI4" s="154"/>
      <c r="AJ4" s="154"/>
      <c r="AK4" s="154"/>
      <c r="AL4" s="154"/>
      <c r="AM4" s="154"/>
      <c r="AN4" s="154"/>
      <c r="AP4" s="136"/>
      <c r="AQ4" s="136"/>
      <c r="AR4" s="136"/>
      <c r="AT4" s="230" t="s">
        <v>601</v>
      </c>
      <c r="AU4" s="233" t="s">
        <v>103</v>
      </c>
      <c r="AV4" s="226" t="s">
        <v>631</v>
      </c>
      <c r="AW4" s="226" t="s">
        <v>600</v>
      </c>
      <c r="AX4" s="143" t="s">
        <v>630</v>
      </c>
    </row>
    <row r="5" spans="1:50" ht="30" x14ac:dyDescent="0.25">
      <c r="A5" s="153"/>
      <c r="B5" s="153"/>
      <c r="C5" s="153"/>
      <c r="D5" s="181" t="s">
        <v>632</v>
      </c>
      <c r="E5" s="153"/>
      <c r="F5" s="153"/>
      <c r="G5" s="153"/>
      <c r="H5" s="153"/>
      <c r="I5" s="185" t="s">
        <v>633</v>
      </c>
      <c r="J5"/>
      <c r="K5"/>
      <c r="L5"/>
      <c r="M5" s="185" t="s">
        <v>634</v>
      </c>
      <c r="N5"/>
      <c r="O5"/>
      <c r="P5"/>
      <c r="Q5"/>
      <c r="R5" s="181" t="s">
        <v>635</v>
      </c>
      <c r="S5" s="185" t="s">
        <v>636</v>
      </c>
      <c r="U5"/>
      <c r="V5" s="154"/>
      <c r="W5" s="154"/>
      <c r="X5" s="154"/>
      <c r="Y5" s="154"/>
      <c r="Z5" s="154"/>
      <c r="AA5" s="162" t="s">
        <v>555</v>
      </c>
      <c r="AB5" s="162" t="s">
        <v>555</v>
      </c>
      <c r="AC5" s="162" t="s">
        <v>555</v>
      </c>
      <c r="AD5" s="154"/>
      <c r="AE5" s="154"/>
      <c r="AF5" s="154"/>
      <c r="AG5" s="154"/>
      <c r="AH5" s="154"/>
      <c r="AI5" s="154"/>
      <c r="AJ5" s="154"/>
      <c r="AK5" s="154"/>
      <c r="AL5" s="154"/>
      <c r="AM5" s="154"/>
      <c r="AN5" s="154"/>
      <c r="AP5" s="136"/>
      <c r="AQ5" s="136"/>
      <c r="AR5" s="136"/>
      <c r="AT5" s="231"/>
      <c r="AU5" s="234"/>
      <c r="AV5" s="226"/>
      <c r="AW5" s="226"/>
      <c r="AX5" s="143" t="s">
        <v>636</v>
      </c>
    </row>
    <row r="6" spans="1:50" ht="38.25" x14ac:dyDescent="0.25">
      <c r="A6" s="153"/>
      <c r="B6" s="153"/>
      <c r="C6" s="153"/>
      <c r="D6" s="181" t="s">
        <v>637</v>
      </c>
      <c r="E6" s="153"/>
      <c r="F6" s="153"/>
      <c r="G6" s="153"/>
      <c r="H6" s="153"/>
      <c r="I6"/>
      <c r="J6"/>
      <c r="K6"/>
      <c r="L6"/>
      <c r="M6" s="185" t="s">
        <v>638</v>
      </c>
      <c r="N6"/>
      <c r="O6"/>
      <c r="P6"/>
      <c r="Q6"/>
      <c r="R6" s="181" t="s">
        <v>639</v>
      </c>
      <c r="S6" s="185" t="s">
        <v>640</v>
      </c>
      <c r="U6"/>
      <c r="V6" s="154"/>
      <c r="W6" s="154"/>
      <c r="X6" s="154"/>
      <c r="Y6" s="154"/>
      <c r="Z6" s="154"/>
      <c r="AA6" s="162" t="s">
        <v>550</v>
      </c>
      <c r="AB6" s="162" t="s">
        <v>550</v>
      </c>
      <c r="AC6" s="162" t="s">
        <v>550</v>
      </c>
      <c r="AD6" s="154"/>
      <c r="AE6" s="154"/>
      <c r="AF6" s="154"/>
      <c r="AG6" s="154"/>
      <c r="AH6" s="154"/>
      <c r="AI6" s="154"/>
      <c r="AJ6" s="154"/>
      <c r="AK6" s="154"/>
      <c r="AL6" s="154"/>
      <c r="AM6" s="154"/>
      <c r="AN6" s="154"/>
      <c r="AP6" s="136"/>
      <c r="AQ6" s="136"/>
      <c r="AR6" s="136"/>
      <c r="AT6" s="231"/>
      <c r="AU6" s="234"/>
      <c r="AV6" s="226"/>
      <c r="AW6" s="226"/>
      <c r="AX6" s="143" t="s">
        <v>640</v>
      </c>
    </row>
    <row r="7" spans="1:50" ht="45" x14ac:dyDescent="0.25">
      <c r="A7" s="153"/>
      <c r="B7" s="153"/>
      <c r="C7" s="153"/>
      <c r="D7" s="153"/>
      <c r="E7" s="153"/>
      <c r="F7" s="153"/>
      <c r="G7" s="153"/>
      <c r="H7" s="153"/>
      <c r="I7"/>
      <c r="J7"/>
      <c r="K7"/>
      <c r="L7"/>
      <c r="M7"/>
      <c r="N7"/>
      <c r="O7"/>
      <c r="P7"/>
      <c r="Q7"/>
      <c r="R7"/>
      <c r="S7" s="185" t="s">
        <v>641</v>
      </c>
      <c r="U7"/>
      <c r="V7" s="154"/>
      <c r="W7" s="154"/>
      <c r="X7" s="154"/>
      <c r="Y7" s="154"/>
      <c r="Z7" s="154"/>
      <c r="AA7" s="162" t="s">
        <v>553</v>
      </c>
      <c r="AB7" s="162" t="s">
        <v>553</v>
      </c>
      <c r="AC7" s="162" t="s">
        <v>553</v>
      </c>
      <c r="AD7" s="154"/>
      <c r="AE7" s="154"/>
      <c r="AF7" s="154"/>
      <c r="AG7" s="154"/>
      <c r="AH7" s="154"/>
      <c r="AI7" s="154"/>
      <c r="AJ7" s="154"/>
      <c r="AK7" s="154"/>
      <c r="AL7" s="154"/>
      <c r="AM7" s="154"/>
      <c r="AN7" s="154"/>
      <c r="AP7" s="136"/>
      <c r="AQ7" s="136"/>
      <c r="AR7" s="136"/>
      <c r="AT7" s="231"/>
      <c r="AU7" s="234"/>
      <c r="AV7" s="226"/>
      <c r="AW7" s="226"/>
      <c r="AX7" s="143" t="s">
        <v>641</v>
      </c>
    </row>
    <row r="8" spans="1:50" ht="30" x14ac:dyDescent="0.25">
      <c r="A8"/>
      <c r="B8"/>
      <c r="C8"/>
      <c r="D8"/>
      <c r="E8"/>
      <c r="F8"/>
      <c r="G8"/>
      <c r="H8"/>
      <c r="I8"/>
      <c r="J8"/>
      <c r="K8"/>
      <c r="L8"/>
      <c r="M8"/>
      <c r="N8"/>
      <c r="O8"/>
      <c r="P8"/>
      <c r="Q8"/>
      <c r="R8"/>
      <c r="S8" s="185" t="s">
        <v>642</v>
      </c>
      <c r="U8"/>
      <c r="V8" s="154"/>
      <c r="W8" s="154"/>
      <c r="X8" s="154"/>
      <c r="Y8" s="154"/>
      <c r="Z8" s="154"/>
      <c r="AA8" s="162" t="s">
        <v>542</v>
      </c>
      <c r="AB8" s="162" t="s">
        <v>542</v>
      </c>
      <c r="AC8" s="162" t="s">
        <v>542</v>
      </c>
      <c r="AD8" s="154"/>
      <c r="AE8" s="154"/>
      <c r="AF8" s="154"/>
      <c r="AG8" s="154"/>
      <c r="AH8" s="154"/>
      <c r="AI8" s="154"/>
      <c r="AJ8" s="154"/>
      <c r="AK8" s="154"/>
      <c r="AL8" s="154"/>
      <c r="AM8" s="154"/>
      <c r="AN8" s="154"/>
      <c r="AP8" s="136"/>
      <c r="AQ8" s="136"/>
      <c r="AR8" s="136"/>
      <c r="AT8" s="232"/>
      <c r="AU8" s="235"/>
      <c r="AV8" s="226"/>
      <c r="AW8" s="226"/>
      <c r="AX8" s="143" t="s">
        <v>642</v>
      </c>
    </row>
    <row r="9" spans="1:50" ht="30" x14ac:dyDescent="0.25">
      <c r="A9"/>
      <c r="B9"/>
      <c r="C9"/>
      <c r="D9"/>
      <c r="E9"/>
      <c r="F9"/>
      <c r="G9"/>
      <c r="H9"/>
      <c r="I9"/>
      <c r="J9"/>
      <c r="K9"/>
      <c r="L9"/>
      <c r="M9"/>
      <c r="N9"/>
      <c r="O9"/>
      <c r="P9"/>
      <c r="Q9"/>
      <c r="R9"/>
      <c r="S9"/>
      <c r="U9"/>
      <c r="V9" s="154"/>
      <c r="W9" s="154"/>
      <c r="X9" s="154"/>
      <c r="Y9" s="154"/>
      <c r="Z9" s="154"/>
      <c r="AA9" s="162" t="s">
        <v>541</v>
      </c>
      <c r="AB9" s="162" t="s">
        <v>541</v>
      </c>
      <c r="AC9" s="162" t="s">
        <v>541</v>
      </c>
      <c r="AD9" s="154"/>
      <c r="AE9" s="154"/>
      <c r="AF9" s="154"/>
      <c r="AG9" s="154"/>
      <c r="AH9" s="154"/>
      <c r="AI9" s="154"/>
      <c r="AJ9" s="154"/>
      <c r="AK9" s="154"/>
      <c r="AL9" s="154"/>
      <c r="AM9" s="154"/>
      <c r="AN9" s="154"/>
      <c r="AP9" s="136"/>
      <c r="AQ9" s="136"/>
      <c r="AR9" s="136"/>
      <c r="AT9" s="236" t="s">
        <v>643</v>
      </c>
      <c r="AU9" s="225" t="s">
        <v>644</v>
      </c>
      <c r="AV9" s="237" t="s">
        <v>645</v>
      </c>
      <c r="AW9" s="230" t="s">
        <v>646</v>
      </c>
      <c r="AX9" s="143" t="s">
        <v>632</v>
      </c>
    </row>
    <row r="10" spans="1:50" ht="30" x14ac:dyDescent="0.25">
      <c r="A10"/>
      <c r="B10"/>
      <c r="C10"/>
      <c r="D10"/>
      <c r="E10"/>
      <c r="F10"/>
      <c r="G10"/>
      <c r="H10"/>
      <c r="I10"/>
      <c r="J10"/>
      <c r="K10"/>
      <c r="L10"/>
      <c r="M10"/>
      <c r="N10"/>
      <c r="O10"/>
      <c r="P10"/>
      <c r="Q10"/>
      <c r="R10"/>
      <c r="S10"/>
      <c r="U10"/>
      <c r="V10" s="154"/>
      <c r="W10" s="154"/>
      <c r="X10" s="154"/>
      <c r="Y10" s="154"/>
      <c r="Z10" s="154"/>
      <c r="AA10" s="162" t="s">
        <v>554</v>
      </c>
      <c r="AB10" s="162" t="s">
        <v>554</v>
      </c>
      <c r="AC10" s="162" t="s">
        <v>554</v>
      </c>
      <c r="AD10" s="154"/>
      <c r="AE10" s="154"/>
      <c r="AF10" s="154"/>
      <c r="AG10" s="154"/>
      <c r="AH10" s="154"/>
      <c r="AI10" s="154"/>
      <c r="AJ10" s="154"/>
      <c r="AK10" s="154"/>
      <c r="AL10" s="154"/>
      <c r="AM10" s="154"/>
      <c r="AN10" s="154"/>
      <c r="AP10" s="136"/>
      <c r="AQ10" s="136"/>
      <c r="AR10" s="136"/>
      <c r="AT10" s="236"/>
      <c r="AU10" s="225"/>
      <c r="AV10" s="237"/>
      <c r="AW10" s="231"/>
      <c r="AX10" s="143" t="s">
        <v>637</v>
      </c>
    </row>
    <row r="11" spans="1:50" ht="30" x14ac:dyDescent="0.25">
      <c r="A11"/>
      <c r="B11"/>
      <c r="C11"/>
      <c r="D11"/>
      <c r="E11"/>
      <c r="F11"/>
      <c r="G11"/>
      <c r="H11"/>
      <c r="I11"/>
      <c r="J11"/>
      <c r="K11"/>
      <c r="L11"/>
      <c r="M11"/>
      <c r="N11"/>
      <c r="O11"/>
      <c r="P11"/>
      <c r="Q11"/>
      <c r="R11"/>
      <c r="S11"/>
      <c r="U11"/>
      <c r="V11" s="154"/>
      <c r="W11" s="154"/>
      <c r="X11" s="154"/>
      <c r="Y11" s="154"/>
      <c r="Z11" s="154"/>
      <c r="AA11" s="162" t="s">
        <v>552</v>
      </c>
      <c r="AB11" s="162" t="s">
        <v>552</v>
      </c>
      <c r="AC11" s="162" t="s">
        <v>552</v>
      </c>
      <c r="AD11" s="154"/>
      <c r="AE11" s="154"/>
      <c r="AF11" s="154"/>
      <c r="AG11" s="154"/>
      <c r="AH11" s="154"/>
      <c r="AI11" s="154"/>
      <c r="AJ11" s="154"/>
      <c r="AK11" s="154"/>
      <c r="AL11" s="154"/>
      <c r="AM11" s="154"/>
      <c r="AN11" s="154"/>
      <c r="AP11" s="136"/>
      <c r="AQ11" s="136"/>
      <c r="AR11" s="136"/>
      <c r="AT11" s="236"/>
      <c r="AU11" s="225"/>
      <c r="AV11" s="237"/>
      <c r="AW11" s="231"/>
      <c r="AX11" s="143" t="s">
        <v>647</v>
      </c>
    </row>
    <row r="12" spans="1:50" ht="30" x14ac:dyDescent="0.25">
      <c r="A12"/>
      <c r="B12"/>
      <c r="C12"/>
      <c r="D12"/>
      <c r="E12"/>
      <c r="F12"/>
      <c r="G12"/>
      <c r="H12"/>
      <c r="I12"/>
      <c r="J12"/>
      <c r="K12"/>
      <c r="L12"/>
      <c r="M12"/>
      <c r="N12"/>
      <c r="O12"/>
      <c r="P12"/>
      <c r="Q12"/>
      <c r="R12"/>
      <c r="S12"/>
      <c r="U12"/>
      <c r="V12" s="154"/>
      <c r="W12" s="154"/>
      <c r="X12" s="154"/>
      <c r="Y12" s="154"/>
      <c r="Z12" s="154"/>
      <c r="AA12" s="162" t="s">
        <v>547</v>
      </c>
      <c r="AB12" s="162" t="s">
        <v>547</v>
      </c>
      <c r="AC12" s="162" t="s">
        <v>547</v>
      </c>
      <c r="AD12" s="154"/>
      <c r="AE12" s="154"/>
      <c r="AF12" s="154"/>
      <c r="AG12" s="154"/>
      <c r="AH12" s="154"/>
      <c r="AI12" s="154"/>
      <c r="AJ12" s="154"/>
      <c r="AK12" s="154"/>
      <c r="AL12" s="154"/>
      <c r="AM12" s="154"/>
      <c r="AN12" s="154"/>
      <c r="AQ12" s="136"/>
      <c r="AR12" s="136"/>
      <c r="AT12" s="236"/>
      <c r="AU12" s="225"/>
      <c r="AV12" s="237"/>
      <c r="AW12" s="232"/>
      <c r="AX12" s="143" t="s">
        <v>585</v>
      </c>
    </row>
    <row r="13" spans="1:50" ht="30" x14ac:dyDescent="0.25">
      <c r="R13"/>
      <c r="S13"/>
      <c r="V13" s="154"/>
      <c r="W13" s="154"/>
      <c r="X13" s="154"/>
      <c r="Y13" s="154"/>
      <c r="Z13" s="154"/>
      <c r="AA13" s="154"/>
      <c r="AB13" s="154"/>
      <c r="AC13" s="154"/>
      <c r="AD13" s="154"/>
      <c r="AE13" s="154"/>
      <c r="AF13" s="154"/>
      <c r="AG13" s="154"/>
      <c r="AH13" s="154"/>
      <c r="AI13" s="154"/>
      <c r="AJ13" s="154"/>
      <c r="AK13" s="154"/>
      <c r="AL13" s="154"/>
      <c r="AM13" s="154"/>
      <c r="AN13" s="154"/>
      <c r="AT13" s="140" t="s">
        <v>648</v>
      </c>
      <c r="AU13" s="147" t="s">
        <v>644</v>
      </c>
      <c r="AV13" s="143" t="s">
        <v>649</v>
      </c>
      <c r="AW13" s="143" t="s">
        <v>646</v>
      </c>
      <c r="AX13" s="143" t="s">
        <v>620</v>
      </c>
    </row>
    <row r="14" spans="1:50" ht="30" x14ac:dyDescent="0.25">
      <c r="A14" s="137" t="s">
        <v>650</v>
      </c>
      <c r="B14" s="137"/>
      <c r="C14" s="137" t="s">
        <v>651</v>
      </c>
      <c r="D14" s="137" t="s">
        <v>652</v>
      </c>
      <c r="E14" s="137" t="s">
        <v>22</v>
      </c>
      <c r="F14" s="137" t="s">
        <v>653</v>
      </c>
      <c r="G14" s="137" t="s">
        <v>654</v>
      </c>
      <c r="H14" s="137" t="s">
        <v>655</v>
      </c>
      <c r="I14" s="137" t="s">
        <v>656</v>
      </c>
      <c r="J14" s="137" t="s">
        <v>657</v>
      </c>
      <c r="K14" s="137" t="s">
        <v>29</v>
      </c>
      <c r="L14" s="137" t="s">
        <v>658</v>
      </c>
      <c r="M14" s="137" t="s">
        <v>659</v>
      </c>
      <c r="V14" s="154"/>
      <c r="W14" s="154"/>
      <c r="X14" s="154"/>
      <c r="Y14" s="154"/>
      <c r="Z14" s="154"/>
      <c r="AA14" s="154"/>
      <c r="AB14" s="154"/>
      <c r="AC14" s="154"/>
      <c r="AD14" s="154"/>
      <c r="AE14" s="154"/>
      <c r="AF14" s="154"/>
      <c r="AG14" s="154"/>
      <c r="AH14" s="154"/>
      <c r="AI14" s="154"/>
      <c r="AJ14" s="154"/>
      <c r="AK14" s="154"/>
      <c r="AL14" s="154"/>
      <c r="AM14" s="154"/>
      <c r="AN14" s="154"/>
      <c r="AT14" s="140" t="s">
        <v>660</v>
      </c>
      <c r="AU14" s="149" t="s">
        <v>644</v>
      </c>
      <c r="AV14" s="150" t="s">
        <v>661</v>
      </c>
      <c r="AW14" s="150" t="s">
        <v>662</v>
      </c>
      <c r="AX14" s="150" t="s">
        <v>662</v>
      </c>
    </row>
    <row r="15" spans="1:50" ht="16.5" x14ac:dyDescent="0.25">
      <c r="A15" s="136" t="s">
        <v>663</v>
      </c>
      <c r="B15" s="136"/>
      <c r="C15" s="136" t="s">
        <v>664</v>
      </c>
      <c r="D15" s="136" t="s">
        <v>665</v>
      </c>
      <c r="E15" s="136" t="s">
        <v>666</v>
      </c>
      <c r="F15" s="136" t="s">
        <v>130</v>
      </c>
      <c r="G15" s="136" t="s">
        <v>84</v>
      </c>
      <c r="H15" s="136" t="s">
        <v>667</v>
      </c>
      <c r="I15" s="136" t="s">
        <v>668</v>
      </c>
      <c r="J15" s="136" t="s">
        <v>87</v>
      </c>
      <c r="K15" s="136" t="s">
        <v>89</v>
      </c>
      <c r="L15" s="136" t="s">
        <v>93</v>
      </c>
      <c r="M15" s="136" t="s">
        <v>669</v>
      </c>
      <c r="V15" s="154"/>
      <c r="W15" s="154"/>
      <c r="X15" s="154"/>
      <c r="Y15" s="154"/>
      <c r="Z15" s="154"/>
      <c r="AA15" s="154"/>
      <c r="AB15" s="154"/>
      <c r="AC15" s="154"/>
      <c r="AD15" s="154"/>
      <c r="AE15" s="154"/>
      <c r="AF15" s="154"/>
      <c r="AG15" s="154"/>
      <c r="AH15" s="154"/>
      <c r="AI15" s="154"/>
      <c r="AJ15" s="154"/>
      <c r="AK15" s="154"/>
      <c r="AL15" s="154"/>
      <c r="AM15" s="154"/>
      <c r="AN15" s="154"/>
      <c r="AT15" s="140" t="s">
        <v>670</v>
      </c>
      <c r="AU15" s="147" t="s">
        <v>644</v>
      </c>
      <c r="AV15" s="143" t="s">
        <v>671</v>
      </c>
      <c r="AW15" s="143" t="s">
        <v>672</v>
      </c>
      <c r="AX15" s="143" t="s">
        <v>672</v>
      </c>
    </row>
    <row r="16" spans="1:50" ht="30" x14ac:dyDescent="0.25">
      <c r="A16" s="136" t="s">
        <v>673</v>
      </c>
      <c r="B16" s="136"/>
      <c r="C16" s="136" t="s">
        <v>674</v>
      </c>
      <c r="D16" s="136" t="s">
        <v>675</v>
      </c>
      <c r="E16" s="136" t="s">
        <v>109</v>
      </c>
      <c r="F16" s="136" t="s">
        <v>108</v>
      </c>
      <c r="G16" s="136" t="s">
        <v>110</v>
      </c>
      <c r="H16" s="136" t="s">
        <v>111</v>
      </c>
      <c r="I16" s="136" t="s">
        <v>676</v>
      </c>
      <c r="J16" s="136" t="s">
        <v>113</v>
      </c>
      <c r="K16" s="136" t="s">
        <v>115</v>
      </c>
      <c r="L16" s="136" t="s">
        <v>117</v>
      </c>
      <c r="M16" s="136" t="s">
        <v>677</v>
      </c>
      <c r="AT16" s="140" t="s">
        <v>678</v>
      </c>
      <c r="AU16" s="147" t="s">
        <v>644</v>
      </c>
      <c r="AV16" s="143" t="s">
        <v>679</v>
      </c>
      <c r="AW16" s="143" t="s">
        <v>587</v>
      </c>
      <c r="AX16" s="143" t="s">
        <v>587</v>
      </c>
    </row>
    <row r="17" spans="1:50" ht="16.5" x14ac:dyDescent="0.25">
      <c r="A17" s="136" t="s">
        <v>680</v>
      </c>
      <c r="B17" s="136"/>
      <c r="C17" s="136" t="s">
        <v>681</v>
      </c>
      <c r="D17" s="136" t="s">
        <v>682</v>
      </c>
      <c r="E17" s="136" t="s">
        <v>683</v>
      </c>
      <c r="F17" s="136" t="s">
        <v>82</v>
      </c>
      <c r="G17" s="136" t="s">
        <v>132</v>
      </c>
      <c r="H17" s="136" t="s">
        <v>133</v>
      </c>
      <c r="I17" s="136" t="s">
        <v>684</v>
      </c>
      <c r="J17" s="136" t="s">
        <v>135</v>
      </c>
      <c r="K17" s="136" t="s">
        <v>137</v>
      </c>
      <c r="L17" s="136" t="s">
        <v>103</v>
      </c>
      <c r="M17" s="136" t="s">
        <v>685</v>
      </c>
      <c r="AT17" s="228" t="s">
        <v>686</v>
      </c>
      <c r="AU17" s="225" t="s">
        <v>687</v>
      </c>
      <c r="AV17" s="151" t="s">
        <v>645</v>
      </c>
      <c r="AW17" s="151" t="s">
        <v>646</v>
      </c>
      <c r="AX17" s="150" t="s">
        <v>646</v>
      </c>
    </row>
    <row r="18" spans="1:50" ht="30" x14ac:dyDescent="0.25">
      <c r="A18" s="136" t="s">
        <v>688</v>
      </c>
      <c r="B18" s="136"/>
      <c r="C18" s="136" t="s">
        <v>149</v>
      </c>
      <c r="D18" s="136" t="s">
        <v>689</v>
      </c>
      <c r="E18" s="136" t="s">
        <v>103</v>
      </c>
      <c r="G18" s="136" t="s">
        <v>150</v>
      </c>
      <c r="H18" s="136" t="s">
        <v>151</v>
      </c>
      <c r="I18" s="136" t="s">
        <v>690</v>
      </c>
      <c r="J18" s="136" t="s">
        <v>103</v>
      </c>
      <c r="K18" s="136" t="s">
        <v>103</v>
      </c>
      <c r="M18" s="136" t="s">
        <v>691</v>
      </c>
      <c r="N18" s="136"/>
      <c r="O18" s="136"/>
      <c r="P18" s="136"/>
      <c r="Q18" s="136"/>
      <c r="AT18" s="228"/>
      <c r="AU18" s="225"/>
      <c r="AV18" s="143" t="s">
        <v>692</v>
      </c>
      <c r="AW18" s="143" t="s">
        <v>693</v>
      </c>
      <c r="AX18" s="143" t="s">
        <v>693</v>
      </c>
    </row>
    <row r="19" spans="1:50" ht="30" x14ac:dyDescent="0.25">
      <c r="A19" s="136" t="s">
        <v>694</v>
      </c>
      <c r="B19" s="136"/>
      <c r="C19" s="136" t="s">
        <v>695</v>
      </c>
      <c r="D19" s="136" t="s">
        <v>103</v>
      </c>
      <c r="G19" s="136" t="s">
        <v>164</v>
      </c>
      <c r="H19" s="136" t="s">
        <v>165</v>
      </c>
      <c r="I19" s="136" t="s">
        <v>696</v>
      </c>
      <c r="L19" s="136"/>
      <c r="M19" s="136" t="s">
        <v>697</v>
      </c>
      <c r="R19" s="136"/>
      <c r="AT19" s="228"/>
      <c r="AU19" s="225"/>
      <c r="AV19" s="229" t="s">
        <v>698</v>
      </c>
      <c r="AW19" s="229" t="s">
        <v>699</v>
      </c>
      <c r="AX19" s="150" t="s">
        <v>699</v>
      </c>
    </row>
    <row r="20" spans="1:50" ht="16.5" x14ac:dyDescent="0.25">
      <c r="A20" s="136" t="s">
        <v>700</v>
      </c>
      <c r="B20" s="136"/>
      <c r="C20" s="136" t="s">
        <v>177</v>
      </c>
      <c r="G20" s="136" t="s">
        <v>178</v>
      </c>
      <c r="H20" s="136" t="s">
        <v>179</v>
      </c>
      <c r="I20" s="136" t="s">
        <v>701</v>
      </c>
      <c r="M20" s="136" t="s">
        <v>103</v>
      </c>
      <c r="N20" s="136"/>
      <c r="O20" s="136"/>
      <c r="P20" s="136"/>
      <c r="Q20" s="136"/>
      <c r="AT20" s="228"/>
      <c r="AU20" s="225"/>
      <c r="AV20" s="229"/>
      <c r="AW20" s="229"/>
      <c r="AX20" s="150" t="s">
        <v>609</v>
      </c>
    </row>
    <row r="21" spans="1:50" ht="16.5" x14ac:dyDescent="0.25">
      <c r="A21" s="136" t="s">
        <v>702</v>
      </c>
      <c r="B21" s="136"/>
      <c r="C21" s="136" t="s">
        <v>189</v>
      </c>
      <c r="G21" s="136" t="s">
        <v>190</v>
      </c>
      <c r="H21" s="136" t="s">
        <v>191</v>
      </c>
      <c r="I21" s="136" t="s">
        <v>703</v>
      </c>
      <c r="N21" s="136"/>
      <c r="O21" s="136"/>
      <c r="P21" s="136"/>
      <c r="Q21" s="136"/>
      <c r="R21" s="136"/>
      <c r="AT21" s="228"/>
      <c r="AU21" s="225"/>
      <c r="AV21" s="229"/>
      <c r="AW21" s="229"/>
      <c r="AX21" s="150" t="s">
        <v>623</v>
      </c>
    </row>
    <row r="22" spans="1:50" ht="30" x14ac:dyDescent="0.25">
      <c r="A22" s="136" t="s">
        <v>704</v>
      </c>
      <c r="B22" s="136"/>
      <c r="C22" s="136" t="s">
        <v>201</v>
      </c>
      <c r="G22" s="136" t="s">
        <v>202</v>
      </c>
      <c r="H22" s="136" t="s">
        <v>203</v>
      </c>
      <c r="I22" s="136" t="s">
        <v>705</v>
      </c>
      <c r="N22" s="136"/>
      <c r="O22" s="136"/>
      <c r="P22" s="136"/>
      <c r="Q22" s="136"/>
      <c r="R22" s="136"/>
      <c r="AT22" s="228"/>
      <c r="AU22" s="225"/>
      <c r="AV22" s="229"/>
      <c r="AW22" s="229"/>
      <c r="AX22" s="150" t="s">
        <v>591</v>
      </c>
    </row>
    <row r="23" spans="1:50" ht="30" x14ac:dyDescent="0.25">
      <c r="A23" s="136" t="s">
        <v>706</v>
      </c>
      <c r="B23" s="136"/>
      <c r="C23" s="136"/>
      <c r="G23" s="136" t="s">
        <v>103</v>
      </c>
      <c r="H23" s="136" t="s">
        <v>103</v>
      </c>
      <c r="I23" s="136" t="s">
        <v>707</v>
      </c>
      <c r="R23" s="136"/>
      <c r="AT23" s="228"/>
      <c r="AU23" s="225"/>
      <c r="AV23" s="226" t="s">
        <v>708</v>
      </c>
      <c r="AW23" s="227" t="s">
        <v>709</v>
      </c>
      <c r="AX23" s="143" t="s">
        <v>709</v>
      </c>
    </row>
    <row r="24" spans="1:50" ht="30" x14ac:dyDescent="0.25">
      <c r="A24" s="136" t="s">
        <v>710</v>
      </c>
      <c r="B24" s="136"/>
      <c r="I24" s="136" t="s">
        <v>711</v>
      </c>
      <c r="AT24" s="228"/>
      <c r="AU24" s="225"/>
      <c r="AV24" s="226"/>
      <c r="AW24" s="227"/>
      <c r="AX24" s="143" t="s">
        <v>712</v>
      </c>
    </row>
    <row r="25" spans="1:50" ht="30" x14ac:dyDescent="0.25">
      <c r="A25" s="136" t="s">
        <v>713</v>
      </c>
      <c r="B25" s="136"/>
      <c r="I25" s="136" t="s">
        <v>714</v>
      </c>
      <c r="AT25" s="228"/>
      <c r="AU25" s="225"/>
      <c r="AV25" s="226"/>
      <c r="AW25" s="227"/>
      <c r="AX25" s="143" t="s">
        <v>715</v>
      </c>
    </row>
    <row r="26" spans="1:50" ht="16.5" x14ac:dyDescent="0.25">
      <c r="A26" s="136" t="s">
        <v>716</v>
      </c>
      <c r="B26" s="136"/>
      <c r="I26" s="136" t="s">
        <v>103</v>
      </c>
      <c r="AT26" s="228"/>
      <c r="AU26" s="225"/>
      <c r="AV26" s="226" t="s">
        <v>717</v>
      </c>
      <c r="AW26" s="226" t="s">
        <v>622</v>
      </c>
      <c r="AX26" s="143" t="s">
        <v>622</v>
      </c>
    </row>
    <row r="27" spans="1:50" ht="16.5" x14ac:dyDescent="0.25">
      <c r="A27" s="136" t="s">
        <v>718</v>
      </c>
      <c r="B27" s="136"/>
      <c r="AT27" s="228"/>
      <c r="AU27" s="225"/>
      <c r="AV27" s="226"/>
      <c r="AW27" s="226"/>
      <c r="AX27" s="143" t="s">
        <v>611</v>
      </c>
    </row>
    <row r="28" spans="1:50" ht="16.5" x14ac:dyDescent="0.25">
      <c r="A28" s="136" t="s">
        <v>719</v>
      </c>
      <c r="B28" s="136"/>
      <c r="AT28" s="228"/>
      <c r="AU28" s="225"/>
      <c r="AV28" s="226"/>
      <c r="AW28" s="226"/>
      <c r="AX28" s="143" t="s">
        <v>593</v>
      </c>
    </row>
    <row r="29" spans="1:50" ht="16.5" x14ac:dyDescent="0.25">
      <c r="A29" s="136" t="s">
        <v>720</v>
      </c>
      <c r="B29" s="136"/>
      <c r="AT29" s="228"/>
      <c r="AU29" s="225"/>
      <c r="AV29" s="226"/>
      <c r="AW29" s="226"/>
      <c r="AX29" s="143" t="s">
        <v>624</v>
      </c>
    </row>
    <row r="30" spans="1:50" ht="16.5" x14ac:dyDescent="0.25">
      <c r="A30" s="136"/>
      <c r="B30" s="136"/>
      <c r="AT30" s="228"/>
      <c r="AU30" s="225"/>
      <c r="AV30" s="226" t="s">
        <v>721</v>
      </c>
      <c r="AW30" s="226" t="s">
        <v>633</v>
      </c>
      <c r="AX30" s="143" t="s">
        <v>633</v>
      </c>
    </row>
    <row r="31" spans="1:50" ht="16.5" x14ac:dyDescent="0.25">
      <c r="A31" s="136"/>
      <c r="B31" s="136"/>
      <c r="AT31" s="228"/>
      <c r="AU31" s="225"/>
      <c r="AV31" s="226"/>
      <c r="AW31" s="226"/>
      <c r="AX31" s="143" t="s">
        <v>594</v>
      </c>
    </row>
    <row r="32" spans="1:50" ht="30" x14ac:dyDescent="0.25">
      <c r="A32" s="137" t="s">
        <v>722</v>
      </c>
      <c r="B32" s="137"/>
      <c r="C32" s="138" t="s">
        <v>723</v>
      </c>
      <c r="AT32" s="228"/>
      <c r="AU32" s="225"/>
      <c r="AV32" s="226"/>
      <c r="AW32" s="226"/>
      <c r="AX32" s="143" t="s">
        <v>612</v>
      </c>
    </row>
    <row r="33" spans="1:50" ht="30" x14ac:dyDescent="0.25">
      <c r="A33" s="4" t="s">
        <v>95</v>
      </c>
      <c r="B33" s="4"/>
      <c r="C33" s="4" t="s">
        <v>724</v>
      </c>
      <c r="AT33" s="228"/>
      <c r="AU33" s="225"/>
      <c r="AV33" s="226"/>
      <c r="AW33" s="226"/>
      <c r="AX33" s="143" t="s">
        <v>625</v>
      </c>
    </row>
    <row r="34" spans="1:50" x14ac:dyDescent="0.25">
      <c r="A34" s="4" t="s">
        <v>119</v>
      </c>
      <c r="B34" s="4"/>
      <c r="C34" s="4" t="s">
        <v>725</v>
      </c>
      <c r="AT34" s="228"/>
      <c r="AU34" s="225"/>
      <c r="AV34" s="226"/>
      <c r="AW34" s="226"/>
      <c r="AX34" s="143" t="s">
        <v>634</v>
      </c>
    </row>
    <row r="35" spans="1:50" ht="30" x14ac:dyDescent="0.25">
      <c r="A35" s="4" t="s">
        <v>139</v>
      </c>
      <c r="B35" s="4"/>
      <c r="C35" s="4" t="s">
        <v>725</v>
      </c>
      <c r="AT35" s="228"/>
      <c r="AU35" s="225"/>
      <c r="AV35" s="226"/>
      <c r="AW35" s="226"/>
      <c r="AX35" s="143" t="s">
        <v>638</v>
      </c>
    </row>
    <row r="36" spans="1:50" ht="30" x14ac:dyDescent="0.25">
      <c r="A36" s="4" t="s">
        <v>155</v>
      </c>
      <c r="B36" s="4"/>
      <c r="C36" s="4" t="s">
        <v>725</v>
      </c>
      <c r="AT36" s="228"/>
      <c r="AU36" s="225"/>
      <c r="AV36" s="143" t="s">
        <v>726</v>
      </c>
      <c r="AW36" s="152" t="s">
        <v>727</v>
      </c>
      <c r="AX36" s="143" t="s">
        <v>728</v>
      </c>
    </row>
    <row r="37" spans="1:50" x14ac:dyDescent="0.25">
      <c r="A37" s="4" t="s">
        <v>169</v>
      </c>
      <c r="B37" s="4"/>
      <c r="C37" s="4" t="s">
        <v>729</v>
      </c>
      <c r="AT37" s="228"/>
      <c r="AU37" s="225"/>
      <c r="AV37" s="226" t="s">
        <v>730</v>
      </c>
      <c r="AW37" s="226" t="s">
        <v>731</v>
      </c>
      <c r="AX37" s="143" t="s">
        <v>731</v>
      </c>
    </row>
    <row r="38" spans="1:50" x14ac:dyDescent="0.25">
      <c r="A38" s="4" t="s">
        <v>183</v>
      </c>
      <c r="B38" s="4"/>
      <c r="C38" s="4" t="s">
        <v>729</v>
      </c>
      <c r="AT38" s="228"/>
      <c r="AU38" s="225"/>
      <c r="AV38" s="226"/>
      <c r="AW38" s="226"/>
      <c r="AX38" s="143" t="s">
        <v>584</v>
      </c>
    </row>
    <row r="39" spans="1:50" ht="30" x14ac:dyDescent="0.25">
      <c r="A39" s="4" t="s">
        <v>195</v>
      </c>
      <c r="B39" s="4"/>
      <c r="C39" s="4" t="s">
        <v>729</v>
      </c>
      <c r="AT39" s="228"/>
      <c r="AU39" s="225"/>
      <c r="AV39" s="226"/>
      <c r="AW39" s="226"/>
      <c r="AX39" s="143" t="s">
        <v>605</v>
      </c>
    </row>
    <row r="40" spans="1:50" ht="30" x14ac:dyDescent="0.25">
      <c r="A40" s="4" t="s">
        <v>207</v>
      </c>
      <c r="B40" s="4"/>
      <c r="C40" s="4" t="s">
        <v>729</v>
      </c>
      <c r="AT40" s="228"/>
      <c r="AU40" s="225"/>
      <c r="AV40" s="226" t="s">
        <v>732</v>
      </c>
      <c r="AW40" s="227" t="s">
        <v>733</v>
      </c>
      <c r="AX40" s="143" t="s">
        <v>733</v>
      </c>
    </row>
    <row r="41" spans="1:50" ht="27" x14ac:dyDescent="0.25">
      <c r="A41" s="4" t="s">
        <v>216</v>
      </c>
      <c r="B41" s="4"/>
      <c r="C41" s="4" t="s">
        <v>729</v>
      </c>
      <c r="AT41" s="228"/>
      <c r="AU41" s="225"/>
      <c r="AV41" s="226"/>
      <c r="AW41" s="227"/>
      <c r="AX41" s="143" t="s">
        <v>596</v>
      </c>
    </row>
    <row r="42" spans="1:50" x14ac:dyDescent="0.25">
      <c r="A42" s="4" t="s">
        <v>224</v>
      </c>
      <c r="B42" s="4"/>
      <c r="C42" s="4" t="s">
        <v>729</v>
      </c>
      <c r="AT42" s="228"/>
      <c r="AU42" s="225"/>
      <c r="AV42" s="226"/>
      <c r="AW42" s="227"/>
      <c r="AX42" s="143" t="s">
        <v>614</v>
      </c>
    </row>
    <row r="43" spans="1:50" x14ac:dyDescent="0.25">
      <c r="A43" s="4" t="s">
        <v>231</v>
      </c>
      <c r="B43" s="4"/>
      <c r="C43" s="4" t="s">
        <v>729</v>
      </c>
      <c r="AT43" s="228"/>
      <c r="AU43" s="225"/>
      <c r="AV43" s="226"/>
      <c r="AW43" s="227"/>
      <c r="AX43" s="143" t="s">
        <v>626</v>
      </c>
    </row>
    <row r="44" spans="1:50" ht="27" x14ac:dyDescent="0.25">
      <c r="A44" s="4" t="s">
        <v>238</v>
      </c>
      <c r="B44" s="4"/>
      <c r="C44" s="4" t="s">
        <v>729</v>
      </c>
      <c r="AT44" s="228"/>
      <c r="AU44" s="225"/>
      <c r="AV44" s="226" t="s">
        <v>734</v>
      </c>
      <c r="AW44" s="226" t="s">
        <v>735</v>
      </c>
      <c r="AX44" s="143" t="s">
        <v>735</v>
      </c>
    </row>
    <row r="45" spans="1:50" x14ac:dyDescent="0.25">
      <c r="A45" s="4" t="s">
        <v>245</v>
      </c>
      <c r="B45" s="4"/>
      <c r="C45" s="4" t="s">
        <v>729</v>
      </c>
      <c r="AT45" s="228"/>
      <c r="AU45" s="225"/>
      <c r="AV45" s="226"/>
      <c r="AW45" s="226"/>
      <c r="AX45" s="143" t="s">
        <v>615</v>
      </c>
    </row>
    <row r="46" spans="1:50" ht="27" x14ac:dyDescent="0.25">
      <c r="A46" s="4" t="s">
        <v>252</v>
      </c>
      <c r="B46" s="4"/>
      <c r="C46" s="4" t="s">
        <v>729</v>
      </c>
      <c r="AT46" s="228"/>
      <c r="AU46" s="225"/>
      <c r="AV46" s="226"/>
      <c r="AW46" s="226"/>
      <c r="AX46" s="143" t="s">
        <v>627</v>
      </c>
    </row>
    <row r="47" spans="1:50" ht="30" x14ac:dyDescent="0.25">
      <c r="A47" s="4" t="s">
        <v>736</v>
      </c>
      <c r="B47" s="4"/>
      <c r="C47" s="4" t="s">
        <v>729</v>
      </c>
      <c r="AT47" s="228"/>
      <c r="AU47" s="225"/>
      <c r="AV47" s="226"/>
      <c r="AW47" s="226"/>
      <c r="AX47" s="143" t="s">
        <v>737</v>
      </c>
    </row>
    <row r="48" spans="1:50" x14ac:dyDescent="0.25">
      <c r="AT48" s="228"/>
      <c r="AU48" s="225"/>
      <c r="AV48" s="226" t="s">
        <v>738</v>
      </c>
      <c r="AW48" s="226" t="s">
        <v>595</v>
      </c>
      <c r="AX48" s="143" t="s">
        <v>595</v>
      </c>
    </row>
    <row r="49" spans="1:50" ht="16.5" x14ac:dyDescent="0.25">
      <c r="A49" s="138" t="s">
        <v>739</v>
      </c>
      <c r="B49" s="138"/>
      <c r="C49" s="138"/>
      <c r="D49" s="7" t="s">
        <v>740</v>
      </c>
      <c r="AT49" s="228"/>
      <c r="AU49" s="225"/>
      <c r="AV49" s="226"/>
      <c r="AW49" s="226"/>
      <c r="AX49" s="143" t="s">
        <v>741</v>
      </c>
    </row>
    <row r="50" spans="1:50" ht="67.5" x14ac:dyDescent="0.25">
      <c r="A50" s="6" t="s">
        <v>742</v>
      </c>
      <c r="B50" s="6"/>
      <c r="C50" s="1" t="s">
        <v>427</v>
      </c>
      <c r="AT50" s="228"/>
      <c r="AU50" s="225"/>
      <c r="AV50" s="226"/>
      <c r="AW50" s="226"/>
      <c r="AX50" s="143" t="s">
        <v>628</v>
      </c>
    </row>
    <row r="51" spans="1:50" ht="54" x14ac:dyDescent="0.25">
      <c r="A51" s="6" t="s">
        <v>743</v>
      </c>
      <c r="B51" s="6"/>
      <c r="C51" s="1" t="s">
        <v>427</v>
      </c>
      <c r="AT51" s="228"/>
      <c r="AU51" s="225"/>
      <c r="AV51" s="226"/>
      <c r="AW51" s="226"/>
      <c r="AX51" s="143" t="s">
        <v>616</v>
      </c>
    </row>
    <row r="52" spans="1:50" ht="67.5" x14ac:dyDescent="0.25">
      <c r="A52" s="6" t="s">
        <v>744</v>
      </c>
      <c r="B52" s="6"/>
      <c r="C52" s="1" t="s">
        <v>427</v>
      </c>
      <c r="AT52" s="141" t="s">
        <v>745</v>
      </c>
      <c r="AU52" s="149" t="s">
        <v>746</v>
      </c>
      <c r="AV52" s="150" t="s">
        <v>747</v>
      </c>
      <c r="AW52" s="150" t="s">
        <v>748</v>
      </c>
      <c r="AX52" s="150" t="s">
        <v>748</v>
      </c>
    </row>
    <row r="53" spans="1:50" ht="67.5" x14ac:dyDescent="0.25">
      <c r="A53" s="6" t="s">
        <v>749</v>
      </c>
      <c r="B53" s="6"/>
      <c r="C53" s="1" t="s">
        <v>427</v>
      </c>
      <c r="AT53" s="141" t="s">
        <v>750</v>
      </c>
      <c r="AU53" s="147" t="s">
        <v>746</v>
      </c>
      <c r="AV53" s="148" t="s">
        <v>751</v>
      </c>
      <c r="AW53" s="143" t="s">
        <v>752</v>
      </c>
      <c r="AX53" s="143" t="s">
        <v>753</v>
      </c>
    </row>
    <row r="54" spans="1:50" ht="67.5" x14ac:dyDescent="0.25">
      <c r="A54" s="6" t="s">
        <v>754</v>
      </c>
      <c r="B54" s="6"/>
      <c r="C54" s="1" t="s">
        <v>480</v>
      </c>
      <c r="AT54" s="141" t="s">
        <v>755</v>
      </c>
      <c r="AU54" s="147" t="s">
        <v>746</v>
      </c>
      <c r="AV54" s="143" t="s">
        <v>756</v>
      </c>
      <c r="AW54" s="143" t="s">
        <v>618</v>
      </c>
      <c r="AX54" s="143" t="s">
        <v>618</v>
      </c>
    </row>
    <row r="55" spans="1:50" ht="54" x14ac:dyDescent="0.25">
      <c r="A55" s="6" t="s">
        <v>757</v>
      </c>
      <c r="B55" s="6"/>
      <c r="C55" s="1" t="s">
        <v>480</v>
      </c>
      <c r="AT55" s="141" t="s">
        <v>758</v>
      </c>
      <c r="AU55" s="149" t="s">
        <v>746</v>
      </c>
      <c r="AV55" s="150" t="s">
        <v>759</v>
      </c>
      <c r="AW55" s="150" t="s">
        <v>640</v>
      </c>
      <c r="AX55" s="150" t="s">
        <v>640</v>
      </c>
    </row>
    <row r="56" spans="1:50" ht="67.5" x14ac:dyDescent="0.25">
      <c r="A56" s="6" t="s">
        <v>760</v>
      </c>
      <c r="B56" s="6"/>
      <c r="C56" s="1" t="s">
        <v>480</v>
      </c>
      <c r="AT56" s="141" t="s">
        <v>761</v>
      </c>
      <c r="AU56" s="147" t="s">
        <v>746</v>
      </c>
      <c r="AV56" s="143" t="s">
        <v>762</v>
      </c>
      <c r="AW56" s="143" t="s">
        <v>635</v>
      </c>
      <c r="AX56" s="143" t="s">
        <v>635</v>
      </c>
    </row>
    <row r="57" spans="1:50" ht="67.5" x14ac:dyDescent="0.25">
      <c r="A57" s="6" t="s">
        <v>763</v>
      </c>
      <c r="B57" s="6"/>
      <c r="C57" s="1" t="s">
        <v>480</v>
      </c>
      <c r="AT57" s="224" t="s">
        <v>764</v>
      </c>
      <c r="AU57" s="225" t="s">
        <v>746</v>
      </c>
      <c r="AV57" s="226" t="s">
        <v>765</v>
      </c>
      <c r="AW57" s="227" t="s">
        <v>766</v>
      </c>
      <c r="AX57" s="143" t="s">
        <v>586</v>
      </c>
    </row>
    <row r="58" spans="1:50" ht="40.5" x14ac:dyDescent="0.25">
      <c r="A58" s="6" t="s">
        <v>141</v>
      </c>
      <c r="B58" s="6"/>
      <c r="C58" s="1" t="s">
        <v>424</v>
      </c>
      <c r="AT58" s="224"/>
      <c r="AU58" s="225"/>
      <c r="AV58" s="226"/>
      <c r="AW58" s="227"/>
      <c r="AX58" s="143" t="s">
        <v>607</v>
      </c>
    </row>
    <row r="59" spans="1:50" x14ac:dyDescent="0.25">
      <c r="AT59" s="224"/>
      <c r="AU59" s="225"/>
      <c r="AV59" s="226"/>
      <c r="AW59" s="227"/>
      <c r="AX59" s="143" t="s">
        <v>621</v>
      </c>
    </row>
    <row r="60" spans="1:50" ht="16.5" x14ac:dyDescent="0.25">
      <c r="A60" s="138" t="s">
        <v>767</v>
      </c>
      <c r="B60" s="138"/>
      <c r="C60" s="138"/>
      <c r="AT60" s="141" t="s">
        <v>768</v>
      </c>
      <c r="AU60" s="147" t="s">
        <v>746</v>
      </c>
      <c r="AV60" s="143" t="s">
        <v>769</v>
      </c>
      <c r="AW60" s="143" t="s">
        <v>617</v>
      </c>
      <c r="AX60" s="143" t="s">
        <v>617</v>
      </c>
    </row>
    <row r="61" spans="1:50" ht="54" x14ac:dyDescent="0.25">
      <c r="A61" s="5" t="s">
        <v>770</v>
      </c>
      <c r="B61" s="5"/>
      <c r="C61" s="5" t="s">
        <v>771</v>
      </c>
      <c r="AT61" s="141" t="s">
        <v>772</v>
      </c>
      <c r="AU61" s="147" t="s">
        <v>746</v>
      </c>
      <c r="AV61" s="143" t="s">
        <v>661</v>
      </c>
      <c r="AW61" s="143" t="s">
        <v>662</v>
      </c>
      <c r="AX61" s="143" t="s">
        <v>662</v>
      </c>
    </row>
    <row r="62" spans="1:50" ht="54" x14ac:dyDescent="0.25">
      <c r="A62" s="5" t="s">
        <v>773</v>
      </c>
      <c r="B62" s="5"/>
      <c r="C62" s="5" t="s">
        <v>774</v>
      </c>
      <c r="AT62" s="141" t="s">
        <v>775</v>
      </c>
      <c r="AU62" s="147" t="s">
        <v>746</v>
      </c>
      <c r="AV62" s="143" t="s">
        <v>776</v>
      </c>
      <c r="AW62" s="152" t="s">
        <v>777</v>
      </c>
      <c r="AX62" s="143" t="s">
        <v>777</v>
      </c>
    </row>
    <row r="63" spans="1:50" ht="54" x14ac:dyDescent="0.25">
      <c r="A63" s="5" t="s">
        <v>778</v>
      </c>
      <c r="B63" s="5"/>
      <c r="C63" s="5" t="s">
        <v>424</v>
      </c>
      <c r="AT63" s="141" t="s">
        <v>779</v>
      </c>
      <c r="AU63" s="147" t="s">
        <v>746</v>
      </c>
      <c r="AV63" s="143" t="s">
        <v>780</v>
      </c>
      <c r="AW63" s="143" t="s">
        <v>752</v>
      </c>
      <c r="AX63" s="143" t="s">
        <v>781</v>
      </c>
    </row>
    <row r="64" spans="1:50" x14ac:dyDescent="0.25">
      <c r="AT64" s="142" t="s">
        <v>782</v>
      </c>
      <c r="AU64" s="149" t="s">
        <v>783</v>
      </c>
      <c r="AV64" s="150" t="s">
        <v>784</v>
      </c>
      <c r="AW64" s="150" t="s">
        <v>589</v>
      </c>
      <c r="AX64" s="150" t="s">
        <v>589</v>
      </c>
    </row>
    <row r="65" spans="1:2" ht="16.5" x14ac:dyDescent="0.25">
      <c r="A65" s="137" t="s">
        <v>785</v>
      </c>
      <c r="B65" s="137"/>
    </row>
    <row r="66" spans="1:2" x14ac:dyDescent="0.25">
      <c r="A66" s="5" t="s">
        <v>786</v>
      </c>
      <c r="B66" s="5"/>
    </row>
    <row r="67" spans="1:2" x14ac:dyDescent="0.25">
      <c r="A67" s="5" t="s">
        <v>787</v>
      </c>
      <c r="B67" s="5"/>
    </row>
    <row r="68" spans="1:2" x14ac:dyDescent="0.25">
      <c r="A68" s="5" t="s">
        <v>788</v>
      </c>
      <c r="B68" s="5"/>
    </row>
    <row r="69" spans="1:2" x14ac:dyDescent="0.25">
      <c r="A69" s="5" t="s">
        <v>789</v>
      </c>
      <c r="B69" s="5"/>
    </row>
    <row r="70" spans="1:2" x14ac:dyDescent="0.25">
      <c r="A70" s="5" t="s">
        <v>790</v>
      </c>
      <c r="B70" s="5"/>
    </row>
    <row r="71" spans="1:2" x14ac:dyDescent="0.25">
      <c r="A71" s="5" t="s">
        <v>791</v>
      </c>
      <c r="B71" s="5"/>
    </row>
    <row r="72" spans="1:2" x14ac:dyDescent="0.25">
      <c r="A72" s="5" t="s">
        <v>792</v>
      </c>
      <c r="B72" s="5"/>
    </row>
    <row r="74" spans="1:2" ht="16.5" x14ac:dyDescent="0.25">
      <c r="A74" s="137" t="s">
        <v>793</v>
      </c>
      <c r="B74" s="137"/>
    </row>
    <row r="75" spans="1:2" x14ac:dyDescent="0.25">
      <c r="A75" s="5" t="s">
        <v>93</v>
      </c>
      <c r="B75" s="5"/>
    </row>
    <row r="76" spans="1:2" x14ac:dyDescent="0.25">
      <c r="A76" s="5" t="s">
        <v>117</v>
      </c>
      <c r="B76" s="5"/>
    </row>
    <row r="77" spans="1:2" x14ac:dyDescent="0.25">
      <c r="A77" s="5" t="s">
        <v>103</v>
      </c>
      <c r="B77" s="5"/>
    </row>
    <row r="78" spans="1:2" ht="16.5" x14ac:dyDescent="0.25">
      <c r="A78" s="137" t="s">
        <v>794</v>
      </c>
      <c r="B78" s="137"/>
    </row>
    <row r="79" spans="1:2" x14ac:dyDescent="0.25">
      <c r="A79" s="5" t="s">
        <v>795</v>
      </c>
      <c r="B79" s="5"/>
    </row>
    <row r="80" spans="1:2" x14ac:dyDescent="0.25">
      <c r="A80" s="5" t="s">
        <v>796</v>
      </c>
      <c r="B80" s="5"/>
    </row>
    <row r="81" spans="1:2" x14ac:dyDescent="0.25">
      <c r="A81" s="5" t="s">
        <v>797</v>
      </c>
      <c r="B81" s="5"/>
    </row>
    <row r="82" spans="1:2" x14ac:dyDescent="0.25">
      <c r="A82" s="5" t="s">
        <v>103</v>
      </c>
      <c r="B82" s="5"/>
    </row>
    <row r="83" spans="1:2" ht="16.5" x14ac:dyDescent="0.25">
      <c r="A83" s="137" t="s">
        <v>798</v>
      </c>
      <c r="B83" s="137"/>
    </row>
    <row r="84" spans="1:2" x14ac:dyDescent="0.25">
      <c r="A84" s="5" t="s">
        <v>88</v>
      </c>
      <c r="B84" s="5"/>
    </row>
    <row r="85" spans="1:2" x14ac:dyDescent="0.25">
      <c r="A85" s="5" t="s">
        <v>114</v>
      </c>
      <c r="B85" s="5"/>
    </row>
    <row r="86" spans="1:2" x14ac:dyDescent="0.25">
      <c r="A86" s="5" t="s">
        <v>799</v>
      </c>
      <c r="B86" s="5"/>
    </row>
    <row r="87" spans="1:2" x14ac:dyDescent="0.25">
      <c r="A87" s="5" t="s">
        <v>136</v>
      </c>
      <c r="B87" s="5"/>
    </row>
    <row r="88" spans="1:2" x14ac:dyDescent="0.25">
      <c r="A88" s="5" t="s">
        <v>205</v>
      </c>
      <c r="B88" s="5"/>
    </row>
    <row r="89" spans="1:2" x14ac:dyDescent="0.25">
      <c r="A89" s="5" t="s">
        <v>103</v>
      </c>
      <c r="B89" s="5"/>
    </row>
    <row r="90" spans="1:2" ht="16.5" x14ac:dyDescent="0.25">
      <c r="A90" s="137" t="s">
        <v>800</v>
      </c>
      <c r="B90" s="137"/>
    </row>
    <row r="91" spans="1:2" x14ac:dyDescent="0.25">
      <c r="A91" s="5" t="s">
        <v>801</v>
      </c>
      <c r="B91" s="5"/>
    </row>
    <row r="92" spans="1:2" x14ac:dyDescent="0.25">
      <c r="A92" s="5" t="s">
        <v>802</v>
      </c>
      <c r="B92" s="5"/>
    </row>
    <row r="93" spans="1:2" x14ac:dyDescent="0.25">
      <c r="A93" s="5" t="s">
        <v>803</v>
      </c>
      <c r="B93" s="5"/>
    </row>
    <row r="94" spans="1:2" x14ac:dyDescent="0.25">
      <c r="A94" s="5" t="s">
        <v>804</v>
      </c>
      <c r="B94" s="5"/>
    </row>
    <row r="95" spans="1:2" x14ac:dyDescent="0.25">
      <c r="A95" s="5" t="s">
        <v>805</v>
      </c>
      <c r="B95" s="5"/>
    </row>
    <row r="96" spans="1:2" x14ac:dyDescent="0.25">
      <c r="A96" s="5" t="s">
        <v>806</v>
      </c>
      <c r="B96" s="5"/>
    </row>
    <row r="97" spans="1:2" x14ac:dyDescent="0.25">
      <c r="A97" s="5" t="s">
        <v>807</v>
      </c>
      <c r="B97" s="5"/>
    </row>
    <row r="98" spans="1:2" x14ac:dyDescent="0.25">
      <c r="A98" s="5" t="s">
        <v>103</v>
      </c>
      <c r="B98" s="5"/>
    </row>
  </sheetData>
  <sortState xmlns:xlrd2="http://schemas.microsoft.com/office/spreadsheetml/2017/richdata2" ref="A3">
    <sortCondition ref="A2:A3"/>
  </sortState>
  <mergeCells count="30">
    <mergeCell ref="AT4:AT8"/>
    <mergeCell ref="AU4:AU8"/>
    <mergeCell ref="AV4:AV8"/>
    <mergeCell ref="AW4:AW8"/>
    <mergeCell ref="AT9:AT12"/>
    <mergeCell ref="AU9:AU12"/>
    <mergeCell ref="AV9:AV12"/>
    <mergeCell ref="AW9:AW12"/>
    <mergeCell ref="AV26:AV29"/>
    <mergeCell ref="AW26:AW29"/>
    <mergeCell ref="AV30:AV35"/>
    <mergeCell ref="AW30:AW35"/>
    <mergeCell ref="AV37:AV39"/>
    <mergeCell ref="AW37:AW39"/>
    <mergeCell ref="AT57:AT59"/>
    <mergeCell ref="AU57:AU59"/>
    <mergeCell ref="AV57:AV59"/>
    <mergeCell ref="AW57:AW59"/>
    <mergeCell ref="AV40:AV43"/>
    <mergeCell ref="AW40:AW43"/>
    <mergeCell ref="AV44:AV47"/>
    <mergeCell ref="AW44:AW47"/>
    <mergeCell ref="AV48:AV51"/>
    <mergeCell ref="AW48:AW51"/>
    <mergeCell ref="AT17:AT51"/>
    <mergeCell ref="AU17:AU51"/>
    <mergeCell ref="AV19:AV22"/>
    <mergeCell ref="AW19:AW22"/>
    <mergeCell ref="AV23:AV25"/>
    <mergeCell ref="AW23:AW25"/>
  </mergeCells>
  <phoneticPr fontId="35" type="noConversion"/>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7A50C-AF46-4C30-B8B3-9F5CAFE0D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676D0F-8B6D-4718-B97A-043331A22289}">
  <ds:schemaRefs>
    <ds:schemaRef ds:uri="http://schemas.microsoft.com/office/2006/metadata/properties"/>
    <ds:schemaRef ds:uri="http://schemas.microsoft.com/office/infopath/2007/PartnerControls"/>
    <ds:schemaRef ds:uri="cc8f6af7-2f32-4517-a728-bbc44c7ef0b4"/>
    <ds:schemaRef ds:uri="86146ccf-def0-47b6-9e8e-5f810614cef3"/>
  </ds:schemaRefs>
</ds:datastoreItem>
</file>

<file path=customXml/itemProps3.xml><?xml version="1.0" encoding="utf-8"?>
<ds:datastoreItem xmlns:ds="http://schemas.openxmlformats.org/officeDocument/2006/customXml" ds:itemID="{DDC5B7F6-D734-45A9-BEDE-C1F51177AC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43</vt:i4>
      </vt:variant>
    </vt:vector>
  </HeadingPairs>
  <TitlesOfParts>
    <vt:vector size="46" baseType="lpstr">
      <vt:lpstr>Activos de Informacion</vt:lpstr>
      <vt:lpstr>Datos</vt:lpstr>
      <vt:lpstr>Hoja3</vt:lpstr>
      <vt:lpstr>'Activos de Informacion'!Área_de_impresión</vt:lpstr>
      <vt:lpstr>ATH_Administración_del_Talento_Humano</vt:lpstr>
      <vt:lpstr>CAL_Comisiones_y_Apoyo_Logístico</vt:lpstr>
      <vt:lpstr>CTR_Contratación</vt:lpstr>
      <vt:lpstr>Despacho_de_la_Ministra</vt:lpstr>
      <vt:lpstr>Dirección_de_Asuntos_Ambientales_Sectorial_y_Urbana</vt:lpstr>
      <vt:lpstr>Dirección_de_Asuntos_Marinos_Costeros_y_Recursos_Acuáticos</vt:lpstr>
      <vt:lpstr>Dirección_de_Bosques_Biodiversidad_y_Servicios_Ecosistémicos</vt:lpstr>
      <vt:lpstr>Dirección_de_Cambio_Climático_y_Gestión_del_Riesgo</vt:lpstr>
      <vt:lpstr>Dirección_de_Gestión_Integral_del_Recurso_Hídrico</vt:lpstr>
      <vt:lpstr>Dirección_de_Ordenamiento_Ambiental_Territorial_y_Sistema_Nacional_Ambiental_SINA</vt:lpstr>
      <vt:lpstr>DIS_Gestion_Disciplinaria</vt:lpstr>
      <vt:lpstr>DOC_Gestion_Documental</vt:lpstr>
      <vt:lpstr>EIN_Evaluación_Independiente</vt:lpstr>
      <vt:lpstr>GCE_Gestión_de_Comunicación_Estratégica</vt:lpstr>
      <vt:lpstr>GET_Gestión_Estratégica_de_Tecnologías_de_la_Información</vt:lpstr>
      <vt:lpstr>GFI_Gestion_Financiera</vt:lpstr>
      <vt:lpstr>GIP_Gestion_Integrada_del_Portafolio_de_planes_programas_y_proyectos</vt:lpstr>
      <vt:lpstr>GJR_Gestion_Juridica</vt:lpstr>
      <vt:lpstr>GSA_Gestion_de_Servicios_Administrativos</vt:lpstr>
      <vt:lpstr>GSD_Gestion_del_Desarrollo_Sostenible</vt:lpstr>
      <vt:lpstr>GTI_Gestion_de_Servicios_de_Información_y_Soporte_Tecnológico</vt:lpstr>
      <vt:lpstr>INA_Instrumentacion_Ambiental</vt:lpstr>
      <vt:lpstr>Información_Pública</vt:lpstr>
      <vt:lpstr>Información_Pública_Clasificada</vt:lpstr>
      <vt:lpstr>Información_Pública_Reservada</vt:lpstr>
      <vt:lpstr>NIC_Negociación_Internacional_Recursos_de_Cooperación_y_Banca</vt:lpstr>
      <vt:lpstr>Oficina_Asesora_de_Planeación</vt:lpstr>
      <vt:lpstr>Oficina_Asesora_Jurídica</vt:lpstr>
      <vt:lpstr>Oficina_de_Asuntos_Internacionales</vt:lpstr>
      <vt:lpstr>Oficina_de_Comunicaciones</vt:lpstr>
      <vt:lpstr>Oficina_de_Control_Interno</vt:lpstr>
      <vt:lpstr>Oficina_de_Negocios_Verdes_Sostenbiles</vt:lpstr>
      <vt:lpstr>Oficina_de_Tecnologías_de_la_Información_y_las_Comunicaciones</vt:lpstr>
      <vt:lpstr>PPA_Formulacion_y_Seguimiento_de_Politicas_Publicas_Ambientales</vt:lpstr>
      <vt:lpstr>SCD_Servicio_al_Ciudadano</vt:lpstr>
      <vt:lpstr>Secretaría_General</vt:lpstr>
      <vt:lpstr>SIG_Administración_del_sistema_Integrado_de_Gestión</vt:lpstr>
      <vt:lpstr>Sin_Proceso_Asociado</vt:lpstr>
      <vt:lpstr>Subdirección_Administrativa_y_Financiera</vt:lpstr>
      <vt:lpstr>Subdirección_de_Educación_y_Participación</vt:lpstr>
      <vt:lpstr>Viceministerio_de_Ordenamiento_Ambiental_del_territorio.</vt:lpstr>
      <vt:lpstr>Viceministerio_de_Politicas_y_Normalización_Ambiental</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SOMOSIG</dc:creator>
  <cp:keywords/>
  <dc:description/>
  <cp:lastModifiedBy>Jose Rene Alvarado Amador</cp:lastModifiedBy>
  <cp:revision/>
  <cp:lastPrinted>2025-03-13T16:36:06Z</cp:lastPrinted>
  <dcterms:created xsi:type="dcterms:W3CDTF">2020-03-24T23:12:47Z</dcterms:created>
  <dcterms:modified xsi:type="dcterms:W3CDTF">2025-03-13T16:37:08Z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