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USUARIOS\jralvarado\OneDrive - Ministerio de Ambiente y Desarrollo Sostenible\Documentos\Minambiente 2023\2024\Compromisos Laborales 2024 - 2025\revisión documentos OTIC SOMOSIG\GET\2025\"/>
    </mc:Choice>
  </mc:AlternateContent>
  <xr:revisionPtr revIDLastSave="0" documentId="8_{CE5CFB33-01B7-4C78-A894-4EED7D0B8B02}" xr6:coauthVersionLast="47" xr6:coauthVersionMax="47" xr10:uidLastSave="{00000000-0000-0000-0000-000000000000}"/>
  <bookViews>
    <workbookView xWindow="-120" yWindow="-120" windowWidth="29040" windowHeight="15720" activeTab="5" xr2:uid="{4B81726F-DCB2-4D92-8E1D-A2CD26568C15}"/>
  </bookViews>
  <sheets>
    <sheet name="Grupos_Interes" sheetId="1" r:id="rId1"/>
    <sheet name="Comunicaciones" sheetId="3" r:id="rId2"/>
    <sheet name="Plan_Entrenamiento" sheetId="4" r:id="rId3"/>
    <sheet name="Roles_resp" sheetId="5" r:id="rId4"/>
    <sheet name="Ejecucion" sheetId="6" r:id="rId5"/>
    <sheet name="Evaluacion" sheetId="12" r:id="rId6"/>
    <sheet name="List" sheetId="8" state="hidden" r:id="rId7"/>
  </sheets>
  <definedNames>
    <definedName name="_xlnm.Print_Area" localSheetId="1">Comunicaciones!$A$1:$G$8</definedName>
    <definedName name="_xlnm.Print_Area" localSheetId="4">Ejecucion!$A$1:$G$9</definedName>
    <definedName name="_xlnm.Print_Area" localSheetId="5">Evaluacion!$A$1:$I$33</definedName>
    <definedName name="_xlnm.Print_Area" localSheetId="0">Grupos_Interes!$B$1:$H$25</definedName>
    <definedName name="_xlnm.Print_Area" localSheetId="2">Plan_Entrenamiento!$A$1:$J$8</definedName>
    <definedName name="_xlnm.Print_Area" localSheetId="3">Roles_resp!$A$1:$I$36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5" i="12"/>
  <c r="G8" i="12" s="1"/>
</calcChain>
</file>

<file path=xl/sharedStrings.xml><?xml version="1.0" encoding="utf-8"?>
<sst xmlns="http://schemas.openxmlformats.org/spreadsheetml/2006/main" count="198" uniqueCount="143">
  <si>
    <t>Descripción del proyecto</t>
  </si>
  <si>
    <t>Alcance</t>
  </si>
  <si>
    <t>Objetivos</t>
  </si>
  <si>
    <t>Metas</t>
  </si>
  <si>
    <t>Grupo de interés</t>
  </si>
  <si>
    <t>Descripción</t>
  </si>
  <si>
    <t>Expectativa</t>
  </si>
  <si>
    <t>Nivel de interés</t>
  </si>
  <si>
    <t>Influencia</t>
  </si>
  <si>
    <t>Rol de involucramiento</t>
  </si>
  <si>
    <t>Motivador</t>
  </si>
  <si>
    <t>Descripción /mansaje</t>
  </si>
  <si>
    <t>Canal de comunicación</t>
  </si>
  <si>
    <t>Formato</t>
  </si>
  <si>
    <t>Responsable</t>
  </si>
  <si>
    <t>Cuando y con qué frecuencia</t>
  </si>
  <si>
    <t>Líder funcional</t>
  </si>
  <si>
    <t>Responsable de divulgación</t>
  </si>
  <si>
    <t>Objetivo</t>
  </si>
  <si>
    <t>Tema</t>
  </si>
  <si>
    <t>Contenido</t>
  </si>
  <si>
    <t>Duración</t>
  </si>
  <si>
    <t>Tipo de actividad</t>
  </si>
  <si>
    <t>Modalidad</t>
  </si>
  <si>
    <t>Fecha</t>
  </si>
  <si>
    <t>Plan de Entrenamiento</t>
  </si>
  <si>
    <t>Matriz de comunicaciones</t>
  </si>
  <si>
    <t>Matriz de roles y responsabilidades</t>
  </si>
  <si>
    <t>Rol</t>
  </si>
  <si>
    <t xml:space="preserve"> Diseña las acciones y pasos para alcanzar metas, considerando el contexto y los hechos relevantes.</t>
  </si>
  <si>
    <t xml:space="preserve"> Apoya y orienta al líder funcional en le diseño de las actividades a realizar</t>
  </si>
  <si>
    <t xml:space="preserve"> Crean textos, imágenes, videos y gráficos que resuenan con su audiencia, prepara el material para su distribución</t>
  </si>
  <si>
    <t>Distribuye material original a través de canales como blogs, redes sociales, podcasts</t>
  </si>
  <si>
    <t>Generador de contenido</t>
  </si>
  <si>
    <t>Actividad</t>
  </si>
  <si>
    <t>Profesional de uso y apropiación OTIC</t>
  </si>
  <si>
    <t>Componente básico de la estrategia</t>
  </si>
  <si>
    <t>Nombre de la actividad</t>
  </si>
  <si>
    <t>Fecha Inicial</t>
  </si>
  <si>
    <t>Fecha Final</t>
  </si>
  <si>
    <t>Enlace de la evidencia</t>
  </si>
  <si>
    <t>Observación</t>
  </si>
  <si>
    <t>Ejecución Estrategia de Uso y Apropiación</t>
  </si>
  <si>
    <t>1. Despacho del Ministro.</t>
  </si>
  <si>
    <t>1.1. Oficina de Negocios Verdes y Sostenibles</t>
  </si>
  <si>
    <t>1.2. Oficina Asesora Planeación.</t>
  </si>
  <si>
    <t>1.3. Oficina Asesora Jurídica.</t>
  </si>
  <si>
    <t>1.4. Oficina de Asuntos Internacionales.</t>
  </si>
  <si>
    <t>1.5. Oficina de Tecnologías de la Información y la Comunicación.</t>
  </si>
  <si>
    <t>1.6. Oficina de Control Interno.</t>
  </si>
  <si>
    <t>1.7. Grupo de Comunicaciones</t>
  </si>
  <si>
    <t>2. Viceministerio de Políticas y Normalización Ambiental</t>
  </si>
  <si>
    <t>2.1. Dirección de Bosques, Biodiversidad y Servicios Ecosistémicos</t>
  </si>
  <si>
    <t>2.2. Dirección de Asuntos Ambientales Sectorial y Urbana.</t>
  </si>
  <si>
    <t>2.3. Dirección de Gestión Integral del Recurso Hídrico.</t>
  </si>
  <si>
    <t>2.4. Dirección de Asuntos Marinos, Costeros y Recursos Acuáticos.</t>
  </si>
  <si>
    <t>3. Viceministerio de Ordenamiento Ambiental del Territorio</t>
  </si>
  <si>
    <t>3.1.  Dirección General de Ordenamiento Ambiental Territorial y Coordinación del Sistema Nacional Ambiental (SINA).</t>
  </si>
  <si>
    <t>3.1.1 Subdirección de Educación y Participación.</t>
  </si>
  <si>
    <t>3.2. Dirección de Cambio Climático.</t>
  </si>
  <si>
    <t>4. Secretaría General.</t>
  </si>
  <si>
    <t>4.1 Subdirección Administrativa y Financiera.</t>
  </si>
  <si>
    <t>L_Dep</t>
  </si>
  <si>
    <t>L_Com_basico</t>
  </si>
  <si>
    <t>Dependencia</t>
  </si>
  <si>
    <t>Nombre del Proyecto</t>
  </si>
  <si>
    <t>Nombre líder funcional</t>
  </si>
  <si>
    <t>Información General</t>
  </si>
  <si>
    <t>Evaluación Estrategia de Uso y Apropiación</t>
  </si>
  <si>
    <t>Indicador</t>
  </si>
  <si>
    <t>Descripción del Indicador</t>
  </si>
  <si>
    <t>Formula</t>
  </si>
  <si>
    <t>Variables</t>
  </si>
  <si>
    <t>Frecuencia de Medición</t>
  </si>
  <si>
    <t>Resultado</t>
  </si>
  <si>
    <t>Tasa de uso de la Herramienta</t>
  </si>
  <si>
    <t>%T_Uso= (NUA/TUR)*100</t>
  </si>
  <si>
    <t>Mensual</t>
  </si>
  <si>
    <t>%T_Uso: Tasa de uso.
NUA: Usuarios activos Número de personas que utilizan la herramienta en un periodo específico.
TUR: Total de usuarios registrados, Número total de personas que tienen acceso a la herramienta.</t>
  </si>
  <si>
    <t>Análisis de resultados</t>
  </si>
  <si>
    <t>Si la tasa de uso es baja, podemos inferir que existe un problema de apropiación o de capacitación. Para resolverlo, es recomendable analizar si la herramienta es intuitiva, si los usuarios reciben la formación adecuada o si existe alguna barrera técnica que impida su uso.</t>
  </si>
  <si>
    <r>
      <t xml:space="preserve"> Identificación grupos de interés
</t>
    </r>
    <r>
      <rPr>
        <sz val="11"/>
        <color theme="1"/>
        <rFont val="Aptos Narrow"/>
        <family val="2"/>
        <scheme val="minor"/>
      </rPr>
      <t>(Describa la metodología que uso para identificar los grupos de interés y como los clasificó.)</t>
    </r>
  </si>
  <si>
    <t>Ej. Los grupos de interés, se valoraron de acuerdo con el grado de interés e inﬂuencia de cada uno de ellos se clasifican y deﬁnen las diferentes estrategias, así:
Alta inﬂuencia – Alto interés: interesados con los que se debe conectar, hacer un esfuerzo para involucrarlos activamente en el proyecto y mantenerlos satisfechos.
Alto inﬂuencia – Bajo interés: Involucrar y mantener satisfechos. Este grupo puede llegar a afectar muy negativamente al proyecto, por lo tanto, es vital involucrarlos cuanto antes, gestionarlos activamente y mantenerlos informados en todo momento, con el objetivo de que tengan una buena percepción del proyecto.
Bajo inﬂuencia – Alto interés: Este grupo puede retroalimentar y apoyar el proyecto. Es importante mantenerlos informados
Bajo inﬂuencia – Bajo interés: En este caso es pertinente monitorearlos para detectar cambios de actitud o percepción respecto al proyecto.</t>
  </si>
  <si>
    <t>TUR: Total de usuarios registrados</t>
  </si>
  <si>
    <t>NUA: Usuarios activos</t>
  </si>
  <si>
    <t>Fecha de medicion</t>
  </si>
  <si>
    <t>Meta</t>
  </si>
  <si>
    <t>Mide el nivel de compromiso de los usuarios con una aplicación Total de Interacciones/Usuarios Activos Mensuales</t>
  </si>
  <si>
    <t>02/28/2025</t>
  </si>
  <si>
    <t>03/30/2025</t>
  </si>
  <si>
    <t>04/30/2025</t>
  </si>
  <si>
    <t>3.	Nivel de competencia digital: Mide las habilidades y conocimientos de los usuarios en el uso de tecnologías a través de evaluaciones o encuestas.</t>
  </si>
  <si>
    <t>4.	Satisfacción del usuario: Recoge la opinión de los usuarios sobre las herramientas de TI y su experiencia general mediante encuestas de satisfacción.</t>
  </si>
  <si>
    <t>6.	Impacto en la productividad: Evalúa cómo el uso de nuevas tecnologías ha influido en la productividad de los usuarios.</t>
  </si>
  <si>
    <t xml:space="preserve">8. Índice de Interacción con la Aplicación </t>
  </si>
  <si>
    <t>Estado</t>
  </si>
  <si>
    <t>Posibles Indicadores</t>
  </si>
  <si>
    <t>Medición del indicador</t>
  </si>
  <si>
    <t xml:space="preserve">Tasa de uso </t>
  </si>
  <si>
    <t>Mide la frecuencia con la que una plataforma digital es utilizada en relación con el total de usuarios potenciales o registrados. Durante los primeros  3 meses</t>
  </si>
  <si>
    <t>Profesionales</t>
  </si>
  <si>
    <t>Plan de entrenamiento</t>
  </si>
  <si>
    <t>Profesionales de planta y contratistas, que generan documentos de archivo y responsables de la conformación de expedientes</t>
  </si>
  <si>
    <t>Acceso a herramientas para gestión</t>
  </si>
  <si>
    <t>Baja</t>
  </si>
  <si>
    <t>Impactado</t>
  </si>
  <si>
    <t>Disminucion en la operación</t>
  </si>
  <si>
    <t>Invitación para escoger el logo de arca</t>
  </si>
  <si>
    <t>Correo electrónico</t>
  </si>
  <si>
    <t>Pieza grafica</t>
  </si>
  <si>
    <t>5 días antes del lanzamiento de la aplicación. Una sola vez.</t>
  </si>
  <si>
    <t>Fortalecer el conocimiento y uso del sistema</t>
  </si>
  <si>
    <t>Funcionalidades del sistema</t>
  </si>
  <si>
    <t>Ingreso al sistema, radicación de documentos</t>
  </si>
  <si>
    <t>2 horas</t>
  </si>
  <si>
    <t>Taller práctico</t>
  </si>
  <si>
    <t>Virtual</t>
  </si>
  <si>
    <t>Nota</t>
  </si>
  <si>
    <t>A</t>
  </si>
  <si>
    <t>I</t>
  </si>
  <si>
    <t>R</t>
  </si>
  <si>
    <t>C</t>
  </si>
  <si>
    <r>
      <rPr>
        <b/>
        <sz val="11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 xml:space="preserve"> = Responsable: Rol encargado de realizar la tarea o actividad.</t>
    </r>
  </si>
  <si>
    <r>
      <rPr>
        <b/>
        <sz val="11"/>
        <color theme="1"/>
        <rFont val="Aptos Narrow"/>
        <family val="2"/>
        <scheme val="minor"/>
      </rPr>
      <t>A</t>
    </r>
    <r>
      <rPr>
        <sz val="11"/>
        <color theme="1"/>
        <rFont val="Aptos Narrow"/>
        <family val="2"/>
        <scheme val="minor"/>
      </rPr>
      <t xml:space="preserve"> = Aprobador, Rol que aprueba el trabajo realizado por el responsable.</t>
    </r>
  </si>
  <si>
    <r>
      <rPr>
        <b/>
        <sz val="11"/>
        <color theme="1"/>
        <rFont val="Aptos Narrow"/>
        <family val="2"/>
        <scheme val="minor"/>
      </rPr>
      <t>C</t>
    </r>
    <r>
      <rPr>
        <sz val="11"/>
        <color theme="1"/>
        <rFont val="Aptos Narrow"/>
        <family val="2"/>
        <scheme val="minor"/>
      </rPr>
      <t xml:space="preserve"> = Consultado, Son aquellas personas que son consultadas sobre la cuestión, personas a las cuales se les pregunta su opinión sobre algún aspecto de la tarea, porque son expertos en la materia.</t>
    </r>
  </si>
  <si>
    <r>
      <rPr>
        <b/>
        <sz val="11"/>
        <color theme="1"/>
        <rFont val="Aptos Narrow"/>
        <family val="2"/>
        <scheme val="minor"/>
      </rPr>
      <t xml:space="preserve">I </t>
    </r>
    <r>
      <rPr>
        <sz val="11"/>
        <color theme="1"/>
        <rFont val="Aptos Narrow"/>
        <family val="2"/>
        <scheme val="minor"/>
      </rPr>
      <t>= Informado Son aquellas personas a las que hay que mantener informadas sobre la evolución de la tarea.</t>
    </r>
  </si>
  <si>
    <r>
      <t>7. Tráfico web diario</t>
    </r>
    <r>
      <rPr>
        <sz val="12"/>
        <color rgb="FF646F79"/>
        <rFont val="Arial"/>
        <family val="2"/>
      </rPr>
      <t xml:space="preserve">: </t>
    </r>
    <r>
      <rPr>
        <sz val="11"/>
        <color theme="1"/>
        <rFont val="Aptos Narrow"/>
        <family val="2"/>
        <scheme val="minor"/>
      </rPr>
      <t>indica la cantidad de usuarios que visitan el sitio web de la entidad cada día.</t>
    </r>
  </si>
  <si>
    <t>1.	Tasa de adopción de nuevas tecnologías: Mide el porcentaje de usuarios que han adoptado la nueva herramienta o sistemas dentro de un período específico.</t>
  </si>
  <si>
    <t>2.	Frecuencia de uso: Evalúa con qué frecuencia los usuarios utilizan la herramienta de TI implementada.</t>
  </si>
  <si>
    <t xml:space="preserve">MINISTERIO DE AMBIENTE Y 
DESARROLLO SOSTENIBLE </t>
  </si>
  <si>
    <r>
      <t xml:space="preserve">Proceso: </t>
    </r>
    <r>
      <rPr>
        <sz val="11"/>
        <color theme="0"/>
        <rFont val="Arial Narrow"/>
        <family val="2"/>
      </rPr>
      <t>Gestión Estratégica de Tecnologías de la Información</t>
    </r>
  </si>
  <si>
    <t>Versión: 1</t>
  </si>
  <si>
    <t>Estrategia de Uso y Apropiación</t>
  </si>
  <si>
    <t>Deﬁnir Grupos de Interés y Motivadores</t>
  </si>
  <si>
    <t>Matriz de Interezados</t>
  </si>
  <si>
    <t>ESTRATEGÍA DE USO Y APROPIACIÓN</t>
  </si>
  <si>
    <r>
      <t xml:space="preserve">Código: </t>
    </r>
    <r>
      <rPr>
        <sz val="10"/>
        <rFont val="Arial Narrow"/>
        <family val="2"/>
      </rPr>
      <t>F-E-GET-32</t>
    </r>
  </si>
  <si>
    <t>Matriz de Comunicaciones</t>
  </si>
  <si>
    <t>NOTA IMPORTANTE</t>
  </si>
  <si>
    <t>Además, debe establecer un plan de seguimiento que permita medir la efectividad de los cambios y garantizar una mejora continua en los resultados.</t>
  </si>
  <si>
    <t xml:space="preserve">Si el indicador está por debajo de la meta, el líder funcional debe redefinir la estrategia de uso y apropiación, asegurando que esté alineada con los objetivos y necesidades del equipo. </t>
  </si>
  <si>
    <t xml:space="preserve">Para ello, es fundamental analizar las causas del desempeño, ajustar las tácticas implementadas y reforzar la capacitación o comunicación con los involucrados. </t>
  </si>
  <si>
    <r>
      <rPr>
        <b/>
        <sz val="10"/>
        <color rgb="FF000000"/>
        <rFont val="Arial Narrow"/>
        <family val="2"/>
      </rPr>
      <t xml:space="preserve">Vigencia: </t>
    </r>
    <r>
      <rPr>
        <sz val="10"/>
        <rFont val="Arial Narrow"/>
        <family val="2"/>
      </rPr>
      <t>29/04/2025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</si>
</sst>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2"/>
      <color rgb="FF646F79"/>
      <name val="Arial"/>
      <family val="2"/>
    </font>
    <font>
      <b/>
      <sz val="14"/>
      <name val="Arial Narrow"/>
      <family val="2"/>
    </font>
    <font>
      <sz val="8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1"/>
      <color theme="0" tint="-0.249977111117893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0"/>
      <name val="Arial"/>
      <family val="2"/>
    </font>
    <font>
      <b/>
      <sz val="12"/>
      <name val="Arial Narrow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2D050"/>
        <bgColor theme="9"/>
      </patternFill>
    </fill>
  </fills>
  <borders count="1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thick">
        <color rgb="FF9E9E9E"/>
      </bottom>
      <diagonal/>
    </border>
    <border>
      <left style="medium">
        <color rgb="FFE0E0E0"/>
      </left>
      <right/>
      <top style="medium">
        <color rgb="FFE0E0E0"/>
      </top>
      <bottom style="thick">
        <color rgb="FF9E9E9E"/>
      </bottom>
      <diagonal/>
    </border>
    <border>
      <left/>
      <right/>
      <top style="medium">
        <color rgb="FFE0E0E0"/>
      </top>
      <bottom style="thick">
        <color rgb="FF9E9E9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/>
    <xf numFmtId="4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9" fontId="0" fillId="0" borderId="0" xfId="2" applyFont="1"/>
    <xf numFmtId="9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14" fontId="4" fillId="0" borderId="0" xfId="0" applyNumberFormat="1" applyFont="1" applyAlignment="1">
      <alignment wrapText="1"/>
    </xf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18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21" fillId="0" borderId="0" xfId="0" applyFont="1"/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8" fillId="5" borderId="8" xfId="0" applyFont="1" applyFill="1" applyBorder="1" applyAlignment="1">
      <alignment horizontal="center" vertical="center" wrapText="1" readingOrder="1"/>
    </xf>
    <xf numFmtId="0" fontId="8" fillId="5" borderId="10" xfId="0" applyFont="1" applyFill="1" applyBorder="1" applyAlignment="1">
      <alignment horizontal="center" vertical="center" wrapText="1" readingOrder="1"/>
    </xf>
    <xf numFmtId="0" fontId="8" fillId="5" borderId="9" xfId="0" applyFont="1" applyFill="1" applyBorder="1" applyAlignment="1">
      <alignment horizontal="center" vertical="center" wrapText="1" readingOrder="1"/>
    </xf>
    <xf numFmtId="0" fontId="16" fillId="6" borderId="3" xfId="0" applyFont="1" applyFill="1" applyBorder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14" fillId="3" borderId="2" xfId="0" applyFont="1" applyFill="1" applyBorder="1" applyAlignment="1">
      <alignment horizontal="left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 readingOrder="1"/>
    </xf>
    <xf numFmtId="0" fontId="8" fillId="5" borderId="7" xfId="0" applyFont="1" applyFill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17" fillId="6" borderId="3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6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numFmt numFmtId="13" formatCode="0%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border outline="0">
        <left style="medium">
          <color rgb="FFE0E0E0"/>
        </left>
        <right style="medium">
          <color rgb="FFE0E0E0"/>
        </right>
        <top style="medium">
          <color rgb="FFE0E0E0"/>
        </top>
      </border>
    </dxf>
    <dxf>
      <alignment horizontal="general" vertical="center" textRotation="0" indent="0" justifyLastLine="0" shrinkToFit="0" readingOrder="0"/>
    </dxf>
    <dxf>
      <border outline="0">
        <bottom style="thick">
          <color rgb="FF9E9E9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numFmt numFmtId="164" formatCode="dd/mm/yyyy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numFmt numFmtId="164" formatCode="dd/mm/yyyy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 tint="-0.34998626667073579"/>
        <name val="Aptos Narrow"/>
        <family val="2"/>
        <scheme val="minor"/>
      </font>
    </dxf>
    <dxf>
      <fill>
        <patternFill patternType="solid">
          <fgColor indexed="64"/>
          <bgColor rgb="FF92D05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>
          <bgColor rgb="FF92D050"/>
        </patternFill>
      </fill>
      <alignment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554038</xdr:colOff>
      <xdr:row>0</xdr:row>
      <xdr:rowOff>0</xdr:rowOff>
    </xdr:from>
    <xdr:to>
      <xdr:col>7</xdr:col>
      <xdr:colOff>866775</xdr:colOff>
      <xdr:row>1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F009C8E-F28A-4CB3-91C4-0482305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983788" y="0"/>
          <a:ext cx="1912937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439738</xdr:colOff>
      <xdr:row>0</xdr:row>
      <xdr:rowOff>28575</xdr:rowOff>
    </xdr:from>
    <xdr:to>
      <xdr:col>6</xdr:col>
      <xdr:colOff>2352675</xdr:colOff>
      <xdr:row>1</xdr:row>
      <xdr:rowOff>209341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2294979-916B-414E-83C3-C102D0C4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938969" y="28575"/>
          <a:ext cx="1912937" cy="505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95250</xdr:rowOff>
    </xdr:from>
    <xdr:to>
      <xdr:col>9</xdr:col>
      <xdr:colOff>704850</xdr:colOff>
      <xdr:row>1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0C88098-47AB-45B6-B5FD-88F4111D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0820400" y="95250"/>
          <a:ext cx="1590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87314</xdr:colOff>
      <xdr:row>0</xdr:row>
      <xdr:rowOff>38101</xdr:rowOff>
    </xdr:from>
    <xdr:to>
      <xdr:col>7</xdr:col>
      <xdr:colOff>714375</xdr:colOff>
      <xdr:row>1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A26F08-A69A-4137-940E-3EF10595B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517064" y="38101"/>
          <a:ext cx="138906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233298</xdr:colOff>
      <xdr:row>0</xdr:row>
      <xdr:rowOff>38878</xdr:rowOff>
    </xdr:from>
    <xdr:to>
      <xdr:col>6</xdr:col>
      <xdr:colOff>1419031</xdr:colOff>
      <xdr:row>1</xdr:row>
      <xdr:rowOff>155510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99F293F-B006-4528-925D-0DE9A759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544471" y="38878"/>
          <a:ext cx="1185733" cy="50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134938</xdr:colOff>
      <xdr:row>0</xdr:row>
      <xdr:rowOff>0</xdr:rowOff>
    </xdr:from>
    <xdr:to>
      <xdr:col>7</xdr:col>
      <xdr:colOff>1495425</xdr:colOff>
      <xdr:row>1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8594898-6A06-4DF5-BFDB-20FC53BF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1603038" y="0"/>
          <a:ext cx="136048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7CBF2A-DFEA-4741-93AA-F68B3EF3A277}" name="G_int" displayName="G_int" ref="B23:H25" totalsRowShown="0" headerRowDxfId="59" dataDxfId="58">
  <autoFilter ref="B23:H25" xr:uid="{5E7CBF2A-DFEA-4741-93AA-F68B3EF3A277}"/>
  <tableColumns count="7">
    <tableColumn id="1" xr3:uid="{E7448E56-36B0-49D9-8B19-750F8C6CA2C4}" name="Grupo de interés" dataDxfId="57"/>
    <tableColumn id="2" xr3:uid="{CF059A27-20CC-4C7B-AB6E-F5A32B0E097F}" name="Descripción" dataDxfId="56"/>
    <tableColumn id="3" xr3:uid="{28160B75-68B5-42ED-AC21-A70EF561B8C2}" name="Expectativa" dataDxfId="55"/>
    <tableColumn id="4" xr3:uid="{53E15109-035C-45F2-93D5-4B49F7759853}" name="Nivel de interés" dataDxfId="54"/>
    <tableColumn id="5" xr3:uid="{0A1C51BC-8484-4297-B3E7-21CA6B9410C2}" name="Influencia" dataDxfId="53"/>
    <tableColumn id="6" xr3:uid="{196C15C1-7608-4604-9D4C-26BB82BE4E35}" name="Rol de involucramiento" dataDxfId="52"/>
    <tableColumn id="7" xr3:uid="{0FCA1441-2732-4E68-AD29-2254DFEC2CC2}" name="Motivador" dataDxfId="5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F880E3-61E4-45E6-914B-76ECB8646293}" name="M_comun" displayName="M_comun" ref="B7:G8" insertRowShift="1" totalsRowShown="0" headerRowDxfId="50" dataDxfId="49">
  <autoFilter ref="B7:G8" xr:uid="{DDF880E3-61E4-45E6-914B-76ECB8646293}"/>
  <tableColumns count="6">
    <tableColumn id="1" xr3:uid="{14754F07-AE45-40F6-86BE-0BE3926B2A86}" name="Grupo de interés" dataDxfId="48"/>
    <tableColumn id="2" xr3:uid="{404BA98B-6F8A-45E5-8EBA-19C942C7EE68}" name="Descripción /mansaje" dataDxfId="47"/>
    <tableColumn id="3" xr3:uid="{3A5D25A0-29E8-4ACC-B136-85EDB25C92A0}" name="Canal de comunicación" dataDxfId="46"/>
    <tableColumn id="4" xr3:uid="{CBC428EB-D156-4D85-B7AB-51FEA4481DB5}" name="Formato" dataDxfId="45"/>
    <tableColumn id="5" xr3:uid="{7F7614EF-A15C-4A39-A496-A4A5B552B4E8}" name="Responsable" dataDxfId="44"/>
    <tableColumn id="6" xr3:uid="{9BCE2E31-466D-4273-B610-2AE2C7EF2DE8}" name="Cuando y con qué frecuencia" dataDxfId="4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B58D24-0190-4680-B159-096660B45C51}" name="P_entrena" displayName="P_entrena" ref="B7:J8" totalsRowShown="0" headerRowDxfId="42" dataDxfId="41">
  <autoFilter ref="B7:J8" xr:uid="{F4B58D24-0190-4680-B159-096660B45C51}"/>
  <tableColumns count="9">
    <tableColumn id="1" xr3:uid="{5A47131B-3498-43A6-A090-9E2546E93B3D}" name="Grupo de interés" dataDxfId="40"/>
    <tableColumn id="2" xr3:uid="{4DE1B437-9FC3-488B-945D-118DC20AB062}" name="Objetivo" dataDxfId="39"/>
    <tableColumn id="3" xr3:uid="{4E255C52-2BEF-4A25-A49A-0BCB03FF2F7F}" name="Tema" dataDxfId="38"/>
    <tableColumn id="4" xr3:uid="{2156F94C-0122-4CF7-B7F3-030C2465C34A}" name="Contenido" dataDxfId="37"/>
    <tableColumn id="5" xr3:uid="{C0C7272F-EC0F-4828-B864-E3C98940E28B}" name="Duración" dataDxfId="36"/>
    <tableColumn id="6" xr3:uid="{E1EAD92C-D986-489E-AA4E-D7EEE7C2A463}" name="Tipo de actividad" dataDxfId="35"/>
    <tableColumn id="7" xr3:uid="{11AE259C-0EF7-4681-8916-6B7E148B7AE4}" name="Modalidad" dataDxfId="34"/>
    <tableColumn id="8" xr3:uid="{762CCD53-A7D3-4E97-87B9-9E813B320BDA}" name="Responsable" dataDxfId="33"/>
    <tableColumn id="9" xr3:uid="{26A2DEB2-BDC4-4FE7-87BF-7D5A2897EA59}" name="Fecha" dataDxfId="3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5BC672-B079-4045-8C5A-15909DD82717}" name="Roles" displayName="Roles" ref="B10:C14" totalsRowShown="0" headerRowDxfId="31" dataDxfId="30">
  <autoFilter ref="B10:C14" xr:uid="{4A5BC672-B079-4045-8C5A-15909DD82717}"/>
  <tableColumns count="2">
    <tableColumn id="1" xr3:uid="{E1B9B359-CCD1-45C1-AAEC-D5AE43E51A1D}" name="Rol" dataDxfId="29"/>
    <tableColumn id="2" xr3:uid="{42E4F545-18BA-4A23-9751-6CC0C7A0897D}" name="Descripción" dataDxfId="2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BADFE8-B42A-44E6-8BA6-C253B581C78D}" name="Roles_respon" displayName="Roles_respon" ref="B22:F24" totalsRowShown="0" headerRowDxfId="27" dataDxfId="26">
  <autoFilter ref="B22:F24" xr:uid="{16BADFE8-B42A-44E6-8BA6-C253B581C78D}"/>
  <tableColumns count="5">
    <tableColumn id="2" xr3:uid="{7D376B47-2357-4AAA-988A-43616536B41A}" name="Actividad" dataDxfId="25"/>
    <tableColumn id="3" xr3:uid="{BC1025B2-C1D7-4F42-997D-5B59D16CE0DC}" name="Líder funcional" dataDxfId="24"/>
    <tableColumn id="4" xr3:uid="{586EDA25-3FDE-4C4E-8C6D-DD4282BFAA84}" name="Profesional de uso y apropiación OTIC" dataDxfId="23"/>
    <tableColumn id="5" xr3:uid="{D20FC890-A298-4CD4-A59F-0D8638C753AF}" name="Generador de contenido" dataDxfId="22"/>
    <tableColumn id="6" xr3:uid="{C003DC0B-F4E5-47E5-BA32-49E8E8459C15}" name="Responsable de divulgación" dataDxfId="2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70067D-3D14-4008-BDC2-B144F2B6B062}" name="T_ejecucion" displayName="T_ejecucion" ref="B7:G9" totalsRowShown="0" headerRowDxfId="20" dataDxfId="19">
  <autoFilter ref="B7:G9" xr:uid="{1A70067D-3D14-4008-BDC2-B144F2B6B062}"/>
  <tableColumns count="6">
    <tableColumn id="1" xr3:uid="{43BBF0A7-4711-44C1-B85B-A979A442D6DC}" name="Componente básico de la estrategia" dataDxfId="18"/>
    <tableColumn id="2" xr3:uid="{FFB8F412-4936-43BC-A383-90FDFC871E05}" name="Nombre de la actividad" dataDxfId="17"/>
    <tableColumn id="3" xr3:uid="{069B6765-0762-4EF3-9946-E3814F261F5A}" name="Fecha Inicial" dataDxfId="16"/>
    <tableColumn id="4" xr3:uid="{EDFDEDD9-57CA-48C7-AADA-3AD57E03064A}" name="Fecha Final" dataDxfId="15"/>
    <tableColumn id="5" xr3:uid="{C27EDFC6-7249-496E-97EE-619FE34112DA}" name="Enlace de la evidencia" dataDxfId="14"/>
    <tableColumn id="6" xr3:uid="{4B38C800-CA6E-4103-89CD-2E14EBBC4BE1}" name="Observación" dataDxfId="1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C5C573-670C-4B36-BB24-1C864CFEC1E8}" name="T_Evaluacion" displayName="T_Evaluacion" ref="B7:H8" totalsRowShown="0" headerRowDxfId="12" dataDxfId="10" headerRowBorderDxfId="11" tableBorderDxfId="9">
  <autoFilter ref="B7:H8" xr:uid="{F7C5C573-670C-4B36-BB24-1C864CFEC1E8}"/>
  <tableColumns count="7">
    <tableColumn id="2" xr3:uid="{FB79DEA1-E7C8-4110-A290-4D7BBBD741BF}" name="Indicador" dataDxfId="8"/>
    <tableColumn id="3" xr3:uid="{B47DB509-0727-41D9-8C99-39864491B114}" name="Descripción del Indicador" dataDxfId="7"/>
    <tableColumn id="4" xr3:uid="{AB6B9166-23D0-4D75-AED9-2040C10C41E4}" name="Formula" dataDxfId="6"/>
    <tableColumn id="5" xr3:uid="{E1B00784-66C1-4957-A888-72029FDB13CA}" name="Variables" dataDxfId="5"/>
    <tableColumn id="6" xr3:uid="{932907BA-9388-415B-88B5-21284629CB20}" name="Frecuencia de Medición" dataDxfId="4"/>
    <tableColumn id="7" xr3:uid="{88BBCD5B-B401-49B5-A429-5129D459667C}" name="Resultado" dataDxfId="3">
      <calculatedColumnFormula>IF(AVERAGE(F14:F16)&lt;C15,"Se requiere gestión de cambio",AVERAGE(F14:F16))</calculatedColumnFormula>
    </tableColumn>
    <tableColumn id="8" xr3:uid="{06FA81A7-A050-4828-A20B-7F0C77F2B179}" name="Análisis de resultados" dataDxfId="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B7D0C4-AA8B-435A-B5B5-63E37B88EBDA}" name="TL_dep" displayName="TL_dep" ref="A1:A20" totalsRowShown="0">
  <autoFilter ref="A1:A20" xr:uid="{E2B7D0C4-AA8B-435A-B5B5-63E37B88EBDA}"/>
  <tableColumns count="1">
    <tableColumn id="1" xr3:uid="{61FCCF4C-320A-4C07-ABAF-CDBEB149513F}" name="L_De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CCE0-65BF-408A-BE38-8EFB629E5A6B}">
  <sheetPr codeName="Hoja1">
    <tabColor theme="3" tint="0.249977111117893"/>
    <pageSetUpPr fitToPage="1"/>
  </sheetPr>
  <dimension ref="A1:H25"/>
  <sheetViews>
    <sheetView showGridLines="0" view="pageBreakPreview" zoomScale="86" zoomScaleNormal="100" zoomScaleSheetLayoutView="86" workbookViewId="0">
      <selection activeCell="J11" sqref="J11"/>
    </sheetView>
  </sheetViews>
  <sheetFormatPr baseColWidth="10" defaultRowHeight="15" x14ac:dyDescent="0.25"/>
  <cols>
    <col min="2" max="2" width="36.85546875" style="1" customWidth="1"/>
    <col min="3" max="3" width="50" style="1" customWidth="1"/>
    <col min="4" max="4" width="13.5703125" style="1" customWidth="1"/>
    <col min="5" max="5" width="17.42578125" style="1" customWidth="1"/>
    <col min="6" max="6" width="12.140625" style="1" customWidth="1"/>
    <col min="7" max="7" width="24" style="1" customWidth="1"/>
    <col min="8" max="8" width="20.28515625" style="1" customWidth="1"/>
  </cols>
  <sheetData>
    <row r="1" spans="1:8" s="24" customFormat="1" ht="31.5" customHeight="1" x14ac:dyDescent="0.25">
      <c r="B1" s="39" t="s">
        <v>129</v>
      </c>
      <c r="C1" s="42" t="s">
        <v>135</v>
      </c>
      <c r="D1" s="43"/>
      <c r="E1" s="43"/>
      <c r="F1" s="44"/>
      <c r="G1" s="40"/>
      <c r="H1" s="40"/>
    </row>
    <row r="2" spans="1:8" s="24" customFormat="1" ht="17.25" customHeight="1" x14ac:dyDescent="0.25">
      <c r="A2" s="25"/>
      <c r="B2" s="39"/>
      <c r="C2" s="45" t="s">
        <v>130</v>
      </c>
      <c r="D2" s="46"/>
      <c r="E2" s="46"/>
      <c r="F2" s="47"/>
      <c r="G2" s="40"/>
      <c r="H2" s="40"/>
    </row>
    <row r="3" spans="1:8" s="24" customFormat="1" ht="17.25" customHeight="1" x14ac:dyDescent="0.25">
      <c r="B3" s="26" t="s">
        <v>131</v>
      </c>
      <c r="C3" s="36" t="s">
        <v>142</v>
      </c>
      <c r="D3" s="37"/>
      <c r="E3" s="37"/>
      <c r="F3" s="38"/>
      <c r="G3" s="41" t="s">
        <v>136</v>
      </c>
      <c r="H3" s="41"/>
    </row>
    <row r="4" spans="1:8" ht="9.75" customHeight="1" x14ac:dyDescent="0.25"/>
    <row r="5" spans="1:8" ht="31.5" customHeight="1" x14ac:dyDescent="0.25">
      <c r="B5" s="51" t="s">
        <v>132</v>
      </c>
      <c r="C5" s="52"/>
      <c r="D5" s="52"/>
      <c r="E5" s="52"/>
      <c r="F5" s="52"/>
      <c r="G5" s="52"/>
      <c r="H5" s="52"/>
    </row>
    <row r="7" spans="1:8" ht="24" x14ac:dyDescent="0.4">
      <c r="B7" s="48" t="s">
        <v>67</v>
      </c>
      <c r="C7" s="49"/>
      <c r="D7" s="49"/>
      <c r="E7" s="49"/>
      <c r="F7" s="49"/>
      <c r="G7" s="49"/>
      <c r="H7" s="49"/>
    </row>
    <row r="9" spans="1:8" x14ac:dyDescent="0.25">
      <c r="B9" s="8" t="s">
        <v>64</v>
      </c>
      <c r="C9" s="53" t="s">
        <v>61</v>
      </c>
      <c r="D9" s="54"/>
      <c r="E9" s="54"/>
      <c r="F9" s="54"/>
      <c r="G9" s="54"/>
      <c r="H9" s="54"/>
    </row>
    <row r="10" spans="1:8" x14ac:dyDescent="0.25">
      <c r="B10" s="10" t="s">
        <v>65</v>
      </c>
      <c r="C10" s="55"/>
      <c r="D10" s="56"/>
      <c r="E10" s="56"/>
      <c r="F10" s="56"/>
      <c r="G10" s="56"/>
      <c r="H10" s="56"/>
    </row>
    <row r="11" spans="1:8" x14ac:dyDescent="0.25">
      <c r="B11" s="8" t="s">
        <v>66</v>
      </c>
      <c r="C11" s="57"/>
      <c r="D11" s="58"/>
      <c r="E11" s="58"/>
      <c r="F11" s="58"/>
      <c r="G11" s="58"/>
      <c r="H11" s="58"/>
    </row>
    <row r="12" spans="1:8" x14ac:dyDescent="0.25">
      <c r="B12" s="10" t="s">
        <v>0</v>
      </c>
      <c r="C12" s="55"/>
      <c r="D12" s="56"/>
      <c r="E12" s="56"/>
      <c r="F12" s="56"/>
      <c r="G12" s="56"/>
      <c r="H12" s="56"/>
    </row>
    <row r="13" spans="1:8" x14ac:dyDescent="0.25">
      <c r="B13" s="8" t="s">
        <v>1</v>
      </c>
      <c r="C13" s="57"/>
      <c r="D13" s="58"/>
      <c r="E13" s="58"/>
      <c r="F13" s="58"/>
      <c r="G13" s="58"/>
      <c r="H13" s="58"/>
    </row>
    <row r="14" spans="1:8" x14ac:dyDescent="0.25">
      <c r="B14" s="10" t="s">
        <v>2</v>
      </c>
      <c r="C14" s="55"/>
      <c r="D14" s="56"/>
      <c r="E14" s="56"/>
      <c r="F14" s="56"/>
      <c r="G14" s="56"/>
      <c r="H14" s="56"/>
    </row>
    <row r="15" spans="1:8" x14ac:dyDescent="0.25">
      <c r="B15" s="8" t="s">
        <v>3</v>
      </c>
      <c r="C15" s="57"/>
      <c r="D15" s="58"/>
      <c r="E15" s="58"/>
      <c r="F15" s="58"/>
      <c r="G15" s="58"/>
      <c r="H15" s="58"/>
    </row>
    <row r="18" spans="2:8" ht="24" customHeight="1" x14ac:dyDescent="0.4">
      <c r="B18" s="48" t="s">
        <v>133</v>
      </c>
      <c r="C18" s="49"/>
      <c r="D18" s="49"/>
      <c r="E18" s="49"/>
      <c r="F18" s="49"/>
      <c r="G18" s="49"/>
      <c r="H18" s="49"/>
    </row>
    <row r="20" spans="2:8" ht="75" customHeight="1" x14ac:dyDescent="0.25">
      <c r="B20" s="8" t="s">
        <v>81</v>
      </c>
      <c r="C20" s="50" t="s">
        <v>82</v>
      </c>
      <c r="D20" s="50"/>
      <c r="E20" s="50"/>
      <c r="F20" s="50"/>
      <c r="G20" s="50"/>
      <c r="H20" s="50"/>
    </row>
    <row r="21" spans="2:8" x14ac:dyDescent="0.25">
      <c r="B21" s="6"/>
      <c r="C21" s="7"/>
      <c r="D21" s="7"/>
      <c r="E21" s="7"/>
      <c r="F21" s="7"/>
      <c r="G21" s="7"/>
      <c r="H21" s="7"/>
    </row>
    <row r="22" spans="2:8" ht="24" x14ac:dyDescent="0.4">
      <c r="B22" s="48" t="s">
        <v>134</v>
      </c>
      <c r="C22" s="49"/>
      <c r="D22" s="49"/>
      <c r="E22" s="49"/>
      <c r="F22" s="49"/>
      <c r="G22" s="49"/>
      <c r="H22" s="49"/>
    </row>
    <row r="23" spans="2:8" x14ac:dyDescent="0.25">
      <c r="B23" s="29" t="s">
        <v>4</v>
      </c>
      <c r="C23" s="29" t="s">
        <v>5</v>
      </c>
      <c r="D23" s="29" t="s">
        <v>6</v>
      </c>
      <c r="E23" s="29" t="s">
        <v>7</v>
      </c>
      <c r="F23" s="29" t="s">
        <v>8</v>
      </c>
      <c r="G23" s="29" t="s">
        <v>9</v>
      </c>
      <c r="H23" s="29" t="s">
        <v>10</v>
      </c>
    </row>
    <row r="24" spans="2:8" ht="45" x14ac:dyDescent="0.25">
      <c r="B24" s="27" t="s">
        <v>100</v>
      </c>
      <c r="C24" s="28" t="s">
        <v>102</v>
      </c>
      <c r="D24" s="28" t="s">
        <v>103</v>
      </c>
      <c r="E24" s="27" t="s">
        <v>104</v>
      </c>
      <c r="F24" s="27" t="s">
        <v>104</v>
      </c>
      <c r="G24" s="27" t="s">
        <v>105</v>
      </c>
      <c r="H24" s="27" t="s">
        <v>106</v>
      </c>
    </row>
    <row r="25" spans="2:8" x14ac:dyDescent="0.25">
      <c r="B25" s="2"/>
    </row>
  </sheetData>
  <mergeCells count="18">
    <mergeCell ref="B22:H22"/>
    <mergeCell ref="B18:H18"/>
    <mergeCell ref="C20:H20"/>
    <mergeCell ref="B5:H5"/>
    <mergeCell ref="B7:H7"/>
    <mergeCell ref="C9:H9"/>
    <mergeCell ref="C10:H10"/>
    <mergeCell ref="C11:H11"/>
    <mergeCell ref="C12:H12"/>
    <mergeCell ref="C13:H13"/>
    <mergeCell ref="C14:H14"/>
    <mergeCell ref="C15:H15"/>
    <mergeCell ref="C3:F3"/>
    <mergeCell ref="B1:B2"/>
    <mergeCell ref="G1:H2"/>
    <mergeCell ref="G3:H3"/>
    <mergeCell ref="C1:F1"/>
    <mergeCell ref="C2:F2"/>
  </mergeCells>
  <dataValidations count="1">
    <dataValidation type="list" allowBlank="1" showInputMessage="1" showErrorMessage="1" sqref="C9:H9" xr:uid="{9CE52955-8DFE-4C61-B0BF-AEAE405ABCDB}">
      <formula1>INDIRECT("TL_dep[L_Dep]")</formula1>
    </dataValidation>
  </dataValidations>
  <pageMargins left="0.70866141732283472" right="0.70866141732283472" top="0.74803149606299213" bottom="0.74803149606299213" header="0.31496062992125984" footer="0.31496062992125984"/>
  <pageSetup scale="70" fitToHeight="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807B-1A20-4BD9-A684-9679B7D39BC3}">
  <sheetPr codeName="Hoja2">
    <tabColor theme="3" tint="0.249977111117893"/>
  </sheetPr>
  <dimension ref="A1:G8"/>
  <sheetViews>
    <sheetView showGridLines="0" view="pageBreakPreview" zoomScale="91" zoomScaleNormal="100" zoomScaleSheetLayoutView="91" workbookViewId="0">
      <selection activeCell="G17" sqref="G17"/>
    </sheetView>
  </sheetViews>
  <sheetFormatPr baseColWidth="10" defaultRowHeight="15" x14ac:dyDescent="0.25"/>
  <cols>
    <col min="2" max="2" width="18.28515625" customWidth="1"/>
    <col min="3" max="3" width="35.42578125" style="1" bestFit="1" customWidth="1"/>
    <col min="4" max="4" width="28" style="1" customWidth="1"/>
    <col min="5" max="5" width="14.5703125" style="1" customWidth="1"/>
    <col min="6" max="6" width="19.7109375" style="1" customWidth="1"/>
    <col min="7" max="7" width="41.42578125" style="1" customWidth="1"/>
  </cols>
  <sheetData>
    <row r="1" spans="1:7" ht="25.5" customHeight="1" x14ac:dyDescent="0.25">
      <c r="A1" s="39" t="s">
        <v>129</v>
      </c>
      <c r="B1" s="39"/>
      <c r="C1" s="59" t="s">
        <v>135</v>
      </c>
      <c r="D1" s="59"/>
      <c r="E1" s="59"/>
      <c r="F1" s="59"/>
      <c r="G1" s="61"/>
    </row>
    <row r="2" spans="1:7" ht="21.75" customHeight="1" x14ac:dyDescent="0.25">
      <c r="A2" s="39"/>
      <c r="B2" s="39"/>
      <c r="C2" s="60" t="s">
        <v>130</v>
      </c>
      <c r="D2" s="60"/>
      <c r="E2" s="60"/>
      <c r="F2" s="60"/>
      <c r="G2" s="62"/>
    </row>
    <row r="3" spans="1:7" ht="16.5" customHeight="1" x14ac:dyDescent="0.25">
      <c r="A3" s="41" t="s">
        <v>131</v>
      </c>
      <c r="B3" s="41"/>
      <c r="C3" s="41" t="s">
        <v>142</v>
      </c>
      <c r="D3" s="41"/>
      <c r="E3" s="41"/>
      <c r="F3" s="41"/>
      <c r="G3" s="26" t="s">
        <v>136</v>
      </c>
    </row>
    <row r="4" spans="1:7" ht="10.5" customHeight="1" x14ac:dyDescent="0.25"/>
    <row r="5" spans="1:7" ht="24" x14ac:dyDescent="0.4">
      <c r="B5" s="48" t="s">
        <v>137</v>
      </c>
      <c r="C5" s="49"/>
      <c r="D5" s="49"/>
      <c r="E5" s="49"/>
      <c r="F5" s="49"/>
      <c r="G5" s="49"/>
    </row>
    <row r="7" spans="1:7" x14ac:dyDescent="0.25">
      <c r="B7" s="30" t="s">
        <v>4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</row>
    <row r="8" spans="1:7" ht="30" x14ac:dyDescent="0.25">
      <c r="B8" s="15" t="s">
        <v>100</v>
      </c>
      <c r="C8" s="14" t="s">
        <v>107</v>
      </c>
      <c r="D8" s="14" t="s">
        <v>108</v>
      </c>
      <c r="E8" s="14" t="s">
        <v>109</v>
      </c>
      <c r="F8" s="14" t="s">
        <v>16</v>
      </c>
      <c r="G8" s="14" t="s">
        <v>110</v>
      </c>
    </row>
  </sheetData>
  <mergeCells count="7">
    <mergeCell ref="B5:G5"/>
    <mergeCell ref="C1:F1"/>
    <mergeCell ref="C2:F2"/>
    <mergeCell ref="C3:F3"/>
    <mergeCell ref="A1:B2"/>
    <mergeCell ref="A3:B3"/>
    <mergeCell ref="G1:G2"/>
  </mergeCells>
  <dataValidations count="1">
    <dataValidation type="list" allowBlank="1" showInputMessage="1" showErrorMessage="1" sqref="B8" xr:uid="{7A788852-474B-4FAC-8E44-D5254ED2BFAE}">
      <formula1>INDIRECT("G_int[Grupo de interés]")</formula1>
    </dataValidation>
  </dataValidations>
  <pageMargins left="0.7" right="0.7" top="0.75" bottom="0.75" header="0.3" footer="0.3"/>
  <pageSetup scale="72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85D0-C13E-4A32-81AC-F5B5D3E90F12}">
  <sheetPr codeName="Hoja3">
    <tabColor theme="3" tint="0.249977111117893"/>
  </sheetPr>
  <dimension ref="A1:J8"/>
  <sheetViews>
    <sheetView showGridLines="0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2" max="2" width="23.5703125" customWidth="1"/>
    <col min="3" max="3" width="25.28515625" style="1" customWidth="1"/>
    <col min="4" max="4" width="23.5703125" style="1" customWidth="1"/>
    <col min="5" max="5" width="26.28515625" style="1" customWidth="1"/>
    <col min="6" max="6" width="17.140625" style="1" customWidth="1"/>
    <col min="7" max="7" width="19" style="1" customWidth="1"/>
    <col min="8" max="8" width="14.42578125" style="1" customWidth="1"/>
    <col min="9" max="9" width="14.85546875" style="1" customWidth="1"/>
    <col min="10" max="10" width="11.42578125" style="1"/>
  </cols>
  <sheetData>
    <row r="1" spans="1:10" ht="33.75" customHeight="1" x14ac:dyDescent="0.25">
      <c r="A1" s="39" t="s">
        <v>129</v>
      </c>
      <c r="B1" s="39"/>
      <c r="C1" s="59" t="s">
        <v>135</v>
      </c>
      <c r="D1" s="59"/>
      <c r="E1" s="59"/>
      <c r="F1" s="59"/>
      <c r="G1" s="59"/>
      <c r="H1" s="59"/>
      <c r="I1" s="40"/>
      <c r="J1" s="40"/>
    </row>
    <row r="2" spans="1:10" ht="16.5" customHeight="1" x14ac:dyDescent="0.25">
      <c r="A2" s="39"/>
      <c r="B2" s="39"/>
      <c r="C2" s="60" t="s">
        <v>130</v>
      </c>
      <c r="D2" s="60"/>
      <c r="E2" s="60"/>
      <c r="F2" s="60"/>
      <c r="G2" s="60"/>
      <c r="H2" s="60"/>
      <c r="I2" s="40"/>
      <c r="J2" s="40"/>
    </row>
    <row r="3" spans="1:10" x14ac:dyDescent="0.25">
      <c r="A3" s="41" t="s">
        <v>131</v>
      </c>
      <c r="B3" s="41"/>
      <c r="C3" s="41" t="s">
        <v>142</v>
      </c>
      <c r="D3" s="41"/>
      <c r="E3" s="41"/>
      <c r="F3" s="41"/>
      <c r="G3" s="41"/>
      <c r="H3" s="41"/>
      <c r="I3" s="41" t="s">
        <v>136</v>
      </c>
      <c r="J3" s="41"/>
    </row>
    <row r="4" spans="1:10" ht="9.75" customHeight="1" x14ac:dyDescent="0.25"/>
    <row r="5" spans="1:10" ht="24" x14ac:dyDescent="0.4">
      <c r="B5" s="63" t="s">
        <v>25</v>
      </c>
      <c r="C5" s="64"/>
      <c r="D5" s="64"/>
      <c r="E5" s="64"/>
      <c r="F5" s="64"/>
      <c r="G5" s="64"/>
      <c r="H5" s="64"/>
      <c r="I5" s="64"/>
      <c r="J5" s="64"/>
    </row>
    <row r="7" spans="1:10" x14ac:dyDescent="0.25">
      <c r="B7" s="30" t="s">
        <v>4</v>
      </c>
      <c r="C7" s="29" t="s">
        <v>18</v>
      </c>
      <c r="D7" s="29" t="s">
        <v>19</v>
      </c>
      <c r="E7" s="29" t="s">
        <v>20</v>
      </c>
      <c r="F7" s="29" t="s">
        <v>21</v>
      </c>
      <c r="G7" s="29" t="s">
        <v>22</v>
      </c>
      <c r="H7" s="29" t="s">
        <v>23</v>
      </c>
      <c r="I7" s="29" t="s">
        <v>14</v>
      </c>
      <c r="J7" s="29" t="s">
        <v>24</v>
      </c>
    </row>
    <row r="8" spans="1:10" ht="30" x14ac:dyDescent="0.25">
      <c r="B8" s="15" t="s">
        <v>100</v>
      </c>
      <c r="C8" s="14" t="s">
        <v>111</v>
      </c>
      <c r="D8" s="14" t="s">
        <v>112</v>
      </c>
      <c r="E8" s="14" t="s">
        <v>113</v>
      </c>
      <c r="F8" s="14" t="s">
        <v>114</v>
      </c>
      <c r="G8" s="14" t="s">
        <v>115</v>
      </c>
      <c r="H8" s="14" t="s">
        <v>116</v>
      </c>
      <c r="I8" s="14" t="s">
        <v>16</v>
      </c>
      <c r="J8" s="16">
        <v>45066</v>
      </c>
    </row>
  </sheetData>
  <mergeCells count="8">
    <mergeCell ref="B5:J5"/>
    <mergeCell ref="I1:J2"/>
    <mergeCell ref="I3:J3"/>
    <mergeCell ref="A1:B2"/>
    <mergeCell ref="A3:B3"/>
    <mergeCell ref="C1:H1"/>
    <mergeCell ref="C2:H2"/>
    <mergeCell ref="C3:H3"/>
  </mergeCells>
  <dataValidations count="1">
    <dataValidation type="list" allowBlank="1" showInputMessage="1" showErrorMessage="1" sqref="B8" xr:uid="{9F72D9AE-8E90-4F54-852B-55C7B91D0367}">
      <formula1>INDIRECT("G_int[Grupo de interés]")</formula1>
    </dataValidation>
  </dataValidation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3FB3-8B45-4F88-AC20-20CACAD059F2}">
  <sheetPr codeName="Hoja4">
    <tabColor theme="3" tint="0.249977111117893"/>
  </sheetPr>
  <dimension ref="B1:H33"/>
  <sheetViews>
    <sheetView showGridLines="0" view="pageBreakPreview" topLeftCell="A2" zoomScale="82" zoomScaleNormal="100" zoomScaleSheetLayoutView="82" workbookViewId="0">
      <selection activeCell="F13" sqref="F13"/>
    </sheetView>
  </sheetViews>
  <sheetFormatPr baseColWidth="10" defaultRowHeight="15" x14ac:dyDescent="0.25"/>
  <cols>
    <col min="2" max="2" width="39.42578125" style="1" customWidth="1"/>
    <col min="3" max="3" width="33.28515625" style="1" customWidth="1"/>
    <col min="4" max="4" width="19.28515625" style="1" customWidth="1"/>
    <col min="5" max="5" width="18.140625" style="1" customWidth="1"/>
    <col min="6" max="6" width="19.85546875" style="1" customWidth="1"/>
  </cols>
  <sheetData>
    <row r="1" spans="2:8" ht="33" customHeight="1" x14ac:dyDescent="0.25">
      <c r="B1" s="39" t="s">
        <v>129</v>
      </c>
      <c r="C1" s="42" t="s">
        <v>135</v>
      </c>
      <c r="D1" s="43"/>
      <c r="E1" s="43"/>
      <c r="F1" s="44"/>
      <c r="G1" s="40"/>
      <c r="H1" s="40"/>
    </row>
    <row r="2" spans="2:8" ht="16.5" x14ac:dyDescent="0.25">
      <c r="B2" s="39"/>
      <c r="C2" s="45" t="s">
        <v>130</v>
      </c>
      <c r="D2" s="46"/>
      <c r="E2" s="46"/>
      <c r="F2" s="47"/>
      <c r="G2" s="40"/>
      <c r="H2" s="40"/>
    </row>
    <row r="3" spans="2:8" x14ac:dyDescent="0.25">
      <c r="B3" s="26" t="s">
        <v>131</v>
      </c>
      <c r="C3" s="36" t="s">
        <v>142</v>
      </c>
      <c r="D3" s="37"/>
      <c r="E3" s="37"/>
      <c r="F3" s="38"/>
      <c r="G3" s="41" t="s">
        <v>136</v>
      </c>
      <c r="H3" s="41"/>
    </row>
    <row r="7" spans="2:8" ht="24" x14ac:dyDescent="0.4">
      <c r="B7" s="65" t="s">
        <v>27</v>
      </c>
      <c r="C7" s="66"/>
      <c r="D7" s="66"/>
      <c r="E7" s="66"/>
      <c r="F7" s="66"/>
    </row>
    <row r="10" spans="2:8" x14ac:dyDescent="0.25">
      <c r="B10" s="1" t="s">
        <v>28</v>
      </c>
      <c r="C10" s="1" t="s">
        <v>5</v>
      </c>
    </row>
    <row r="11" spans="2:8" ht="45" x14ac:dyDescent="0.25">
      <c r="B11" s="3" t="s">
        <v>16</v>
      </c>
      <c r="C11" s="2" t="s">
        <v>29</v>
      </c>
    </row>
    <row r="12" spans="2:8" ht="45" x14ac:dyDescent="0.25">
      <c r="B12" s="3" t="s">
        <v>35</v>
      </c>
      <c r="C12" s="2" t="s">
        <v>30</v>
      </c>
    </row>
    <row r="13" spans="2:8" ht="60" x14ac:dyDescent="0.25">
      <c r="B13" s="3" t="s">
        <v>33</v>
      </c>
      <c r="C13" s="2" t="s">
        <v>31</v>
      </c>
    </row>
    <row r="14" spans="2:8" ht="45" x14ac:dyDescent="0.25">
      <c r="B14" s="3" t="s">
        <v>17</v>
      </c>
      <c r="C14" s="2" t="s">
        <v>32</v>
      </c>
    </row>
    <row r="22" spans="2:6" ht="30" x14ac:dyDescent="0.25">
      <c r="B22" s="1" t="s">
        <v>34</v>
      </c>
      <c r="C22" s="1" t="s">
        <v>16</v>
      </c>
      <c r="D22" s="1" t="s">
        <v>35</v>
      </c>
      <c r="E22" s="1" t="s">
        <v>33</v>
      </c>
      <c r="F22" s="1" t="s">
        <v>17</v>
      </c>
    </row>
    <row r="23" spans="2:6" x14ac:dyDescent="0.25">
      <c r="B23" s="14" t="s">
        <v>107</v>
      </c>
      <c r="C23" s="14" t="s">
        <v>118</v>
      </c>
      <c r="D23" s="14" t="s">
        <v>119</v>
      </c>
      <c r="E23" s="14" t="s">
        <v>120</v>
      </c>
      <c r="F23" s="14" t="s">
        <v>120</v>
      </c>
    </row>
    <row r="24" spans="2:6" x14ac:dyDescent="0.25">
      <c r="B24" s="14" t="s">
        <v>112</v>
      </c>
      <c r="C24" s="14" t="s">
        <v>118</v>
      </c>
      <c r="D24" s="14" t="s">
        <v>121</v>
      </c>
      <c r="E24" s="14" t="s">
        <v>120</v>
      </c>
      <c r="F24" s="14" t="s">
        <v>120</v>
      </c>
    </row>
    <row r="29" spans="2:6" x14ac:dyDescent="0.25">
      <c r="B29" s="6" t="s">
        <v>117</v>
      </c>
    </row>
    <row r="30" spans="2:6" ht="30" x14ac:dyDescent="0.25">
      <c r="B30" s="1" t="s">
        <v>122</v>
      </c>
    </row>
    <row r="31" spans="2:6" ht="30" x14ac:dyDescent="0.25">
      <c r="B31" s="1" t="s">
        <v>123</v>
      </c>
    </row>
    <row r="32" spans="2:6" ht="75" x14ac:dyDescent="0.25">
      <c r="B32" s="1" t="s">
        <v>124</v>
      </c>
    </row>
    <row r="33" spans="2:2" ht="45" x14ac:dyDescent="0.25">
      <c r="B33" s="1" t="s">
        <v>125</v>
      </c>
    </row>
  </sheetData>
  <mergeCells count="7">
    <mergeCell ref="B7:F7"/>
    <mergeCell ref="B1:B2"/>
    <mergeCell ref="C1:F1"/>
    <mergeCell ref="G1:H2"/>
    <mergeCell ref="C2:F2"/>
    <mergeCell ref="C3:F3"/>
    <mergeCell ref="G3:H3"/>
  </mergeCells>
  <dataValidations count="1">
    <dataValidation type="list" allowBlank="1" showInputMessage="1" showErrorMessage="1" sqref="C22:F22" xr:uid="{F47FEFA9-1E29-4F49-B59A-C145961CA91F}">
      <formula1>INDIRECT("Roles[Rol]")</formula1>
    </dataValidation>
  </dataValidations>
  <pageMargins left="0.7" right="0.7" top="0.75" bottom="0.75" header="0.3" footer="0.3"/>
  <pageSetup scale="51" orientation="portrait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A735-AEE5-4EF4-8A7C-CA32227F7AEC}">
  <sheetPr codeName="Hoja5">
    <tabColor theme="6" tint="0.39997558519241921"/>
  </sheetPr>
  <dimension ref="B1:J9"/>
  <sheetViews>
    <sheetView showGridLines="0" view="pageBreakPreview" zoomScale="112" zoomScaleNormal="98" zoomScaleSheetLayoutView="112" workbookViewId="0">
      <selection activeCell="D13" sqref="D13"/>
    </sheetView>
  </sheetViews>
  <sheetFormatPr baseColWidth="10" defaultRowHeight="15" x14ac:dyDescent="0.25"/>
  <cols>
    <col min="2" max="2" width="34.140625" customWidth="1"/>
    <col min="3" max="3" width="34.85546875" customWidth="1"/>
    <col min="4" max="4" width="15.7109375" customWidth="1"/>
    <col min="5" max="5" width="17.85546875" customWidth="1"/>
    <col min="6" max="6" width="25.7109375" customWidth="1"/>
    <col min="7" max="7" width="24.28515625" customWidth="1"/>
    <col min="10" max="10" width="13" bestFit="1" customWidth="1"/>
  </cols>
  <sheetData>
    <row r="1" spans="2:10" ht="30.75" customHeight="1" x14ac:dyDescent="0.25">
      <c r="B1" s="39" t="s">
        <v>129</v>
      </c>
      <c r="C1" s="42" t="s">
        <v>135</v>
      </c>
      <c r="D1" s="43"/>
      <c r="E1" s="43"/>
      <c r="F1" s="44"/>
      <c r="G1" s="61"/>
      <c r="J1" s="4"/>
    </row>
    <row r="2" spans="2:10" ht="16.5" customHeight="1" x14ac:dyDescent="0.25">
      <c r="B2" s="39"/>
      <c r="C2" s="45" t="s">
        <v>130</v>
      </c>
      <c r="D2" s="46"/>
      <c r="E2" s="46"/>
      <c r="F2" s="47"/>
      <c r="G2" s="62"/>
      <c r="J2" s="4"/>
    </row>
    <row r="3" spans="2:10" x14ac:dyDescent="0.25">
      <c r="B3" s="26" t="s">
        <v>131</v>
      </c>
      <c r="C3" s="36" t="s">
        <v>142</v>
      </c>
      <c r="D3" s="37"/>
      <c r="E3" s="37"/>
      <c r="F3" s="38"/>
      <c r="G3" s="26" t="s">
        <v>136</v>
      </c>
      <c r="J3" s="4"/>
    </row>
    <row r="4" spans="2:10" ht="12.75" customHeight="1" x14ac:dyDescent="0.25">
      <c r="J4" s="4"/>
    </row>
    <row r="5" spans="2:10" ht="24" x14ac:dyDescent="0.4">
      <c r="B5" s="63" t="s">
        <v>42</v>
      </c>
      <c r="C5" s="64"/>
      <c r="D5" s="64"/>
      <c r="E5" s="64"/>
      <c r="F5" s="64"/>
      <c r="G5" s="64"/>
      <c r="J5" s="5"/>
    </row>
    <row r="7" spans="2:10" x14ac:dyDescent="0.25">
      <c r="B7" s="30" t="s">
        <v>36</v>
      </c>
      <c r="C7" s="30" t="s">
        <v>37</v>
      </c>
      <c r="D7" s="30" t="s">
        <v>38</v>
      </c>
      <c r="E7" s="30" t="s">
        <v>39</v>
      </c>
      <c r="F7" s="30" t="s">
        <v>40</v>
      </c>
      <c r="G7" s="30" t="s">
        <v>41</v>
      </c>
    </row>
    <row r="8" spans="2:10" x14ac:dyDescent="0.25">
      <c r="B8" s="15" t="s">
        <v>26</v>
      </c>
      <c r="C8" s="15" t="s">
        <v>107</v>
      </c>
      <c r="D8" s="17">
        <v>45636</v>
      </c>
      <c r="E8" s="17">
        <v>45641</v>
      </c>
      <c r="F8" s="15"/>
      <c r="G8" s="15"/>
    </row>
    <row r="9" spans="2:10" x14ac:dyDescent="0.25">
      <c r="B9" s="15" t="s">
        <v>101</v>
      </c>
      <c r="C9" s="15" t="s">
        <v>112</v>
      </c>
      <c r="D9" s="17">
        <v>45717</v>
      </c>
      <c r="E9" s="17">
        <v>45820</v>
      </c>
      <c r="F9" s="15"/>
      <c r="G9" s="15"/>
    </row>
  </sheetData>
  <mergeCells count="6">
    <mergeCell ref="B5:G5"/>
    <mergeCell ref="B1:B2"/>
    <mergeCell ref="C1:F1"/>
    <mergeCell ref="C2:F2"/>
    <mergeCell ref="C3:F3"/>
    <mergeCell ref="G1:G2"/>
  </mergeCells>
  <pageMargins left="0.7" right="0.7" top="0.75" bottom="0.75" header="0.3" footer="0.3"/>
  <pageSetup scale="5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DDF6-1AA8-4737-9360-230980EA8E3E}">
  <sheetPr codeName="Hoja11">
    <tabColor theme="5" tint="0.39997558519241921"/>
  </sheetPr>
  <dimension ref="B1:H31"/>
  <sheetViews>
    <sheetView showGridLines="0" tabSelected="1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10.140625" customWidth="1"/>
    <col min="2" max="2" width="36.7109375" customWidth="1"/>
    <col min="3" max="3" width="27.85546875" customWidth="1"/>
    <col min="4" max="4" width="22.42578125" customWidth="1"/>
    <col min="5" max="5" width="32.42578125" customWidth="1"/>
    <col min="6" max="6" width="17.42578125" customWidth="1"/>
    <col min="7" max="7" width="25" customWidth="1"/>
    <col min="8" max="8" width="24.28515625" customWidth="1"/>
  </cols>
  <sheetData>
    <row r="1" spans="2:8" ht="24.75" customHeight="1" x14ac:dyDescent="0.25">
      <c r="B1" s="39" t="s">
        <v>129</v>
      </c>
      <c r="C1" s="39"/>
      <c r="D1" s="59" t="s">
        <v>135</v>
      </c>
      <c r="E1" s="59"/>
      <c r="F1" s="59"/>
      <c r="G1" s="59"/>
      <c r="H1" s="61"/>
    </row>
    <row r="2" spans="2:8" ht="16.5" x14ac:dyDescent="0.25">
      <c r="B2" s="39"/>
      <c r="C2" s="39"/>
      <c r="D2" s="60" t="s">
        <v>130</v>
      </c>
      <c r="E2" s="60"/>
      <c r="F2" s="60"/>
      <c r="G2" s="60"/>
      <c r="H2" s="62"/>
    </row>
    <row r="3" spans="2:8" x14ac:dyDescent="0.25">
      <c r="B3" s="41" t="s">
        <v>131</v>
      </c>
      <c r="C3" s="41"/>
      <c r="D3" s="41" t="s">
        <v>142</v>
      </c>
      <c r="E3" s="41"/>
      <c r="F3" s="41"/>
      <c r="G3" s="41"/>
      <c r="H3" s="26" t="s">
        <v>136</v>
      </c>
    </row>
    <row r="4" spans="2:8" ht="6.75" customHeight="1" x14ac:dyDescent="0.25"/>
    <row r="5" spans="2:8" ht="24" customHeight="1" x14ac:dyDescent="0.4">
      <c r="B5" s="64" t="s">
        <v>68</v>
      </c>
      <c r="C5" s="64"/>
      <c r="D5" s="64"/>
      <c r="E5" s="64"/>
      <c r="F5" s="64"/>
      <c r="G5" s="64"/>
      <c r="H5" s="64"/>
    </row>
    <row r="7" spans="2:8" ht="26.25" thickBot="1" x14ac:dyDescent="0.3">
      <c r="B7" s="31" t="s">
        <v>69</v>
      </c>
      <c r="C7" s="31" t="s">
        <v>70</v>
      </c>
      <c r="D7" s="31" t="s">
        <v>71</v>
      </c>
      <c r="E7" s="31" t="s">
        <v>72</v>
      </c>
      <c r="F7" s="31" t="s">
        <v>73</v>
      </c>
      <c r="G7" s="31" t="s">
        <v>74</v>
      </c>
      <c r="H7" s="31" t="s">
        <v>79</v>
      </c>
    </row>
    <row r="8" spans="2:8" ht="214.5" customHeight="1" thickTop="1" x14ac:dyDescent="0.25">
      <c r="B8" s="13" t="s">
        <v>98</v>
      </c>
      <c r="C8" s="13" t="s">
        <v>99</v>
      </c>
      <c r="D8" s="13" t="s">
        <v>76</v>
      </c>
      <c r="E8" s="13" t="s">
        <v>78</v>
      </c>
      <c r="F8" s="18" t="s">
        <v>77</v>
      </c>
      <c r="G8" s="12" t="str">
        <f>IF(AVERAGE(F14:F16)&lt;C15,"Se requiere gestión de cambio",AVERAGE(F14:F16))</f>
        <v>Se requiere gestión de cambio</v>
      </c>
      <c r="H8" s="13" t="s">
        <v>80</v>
      </c>
    </row>
    <row r="12" spans="2:8" x14ac:dyDescent="0.25">
      <c r="B12" s="34" t="s">
        <v>97</v>
      </c>
    </row>
    <row r="13" spans="2:8" ht="15.75" thickBot="1" x14ac:dyDescent="0.3"/>
    <row r="14" spans="2:8" ht="48" customHeight="1" thickBot="1" x14ac:dyDescent="0.3">
      <c r="B14" s="32" t="s">
        <v>69</v>
      </c>
      <c r="C14" s="32" t="s">
        <v>86</v>
      </c>
      <c r="D14" s="33" t="s">
        <v>83</v>
      </c>
      <c r="E14" s="33" t="s">
        <v>84</v>
      </c>
      <c r="F14" s="32" t="s">
        <v>95</v>
      </c>
      <c r="G14" s="32" t="s">
        <v>85</v>
      </c>
    </row>
    <row r="15" spans="2:8" ht="18.75" customHeight="1" thickTop="1" x14ac:dyDescent="0.25">
      <c r="B15" s="19" t="s">
        <v>75</v>
      </c>
      <c r="C15" s="20">
        <v>0.6</v>
      </c>
      <c r="D15" s="21">
        <v>300</v>
      </c>
      <c r="E15" s="18">
        <v>120</v>
      </c>
      <c r="F15" s="22">
        <f>(E15/$D$15)*100%</f>
        <v>0.4</v>
      </c>
      <c r="G15" s="18" t="s">
        <v>88</v>
      </c>
    </row>
    <row r="16" spans="2:8" x14ac:dyDescent="0.25">
      <c r="B16" s="19"/>
      <c r="C16" s="23"/>
      <c r="D16" s="19"/>
      <c r="E16" s="18">
        <v>180</v>
      </c>
      <c r="F16" s="22">
        <f>(E16/$D$15)*100%</f>
        <v>0.6</v>
      </c>
      <c r="G16" s="18" t="s">
        <v>89</v>
      </c>
    </row>
    <row r="17" spans="2:8" x14ac:dyDescent="0.25">
      <c r="B17" s="19"/>
      <c r="C17" s="23"/>
      <c r="D17" s="19"/>
      <c r="E17" s="18">
        <v>219</v>
      </c>
      <c r="F17" s="22">
        <f>(E17/$D$15)*100%</f>
        <v>0.73</v>
      </c>
      <c r="G17" s="18" t="s">
        <v>90</v>
      </c>
      <c r="H17" s="11"/>
    </row>
    <row r="18" spans="2:8" x14ac:dyDescent="0.25">
      <c r="B18" s="35" t="s">
        <v>138</v>
      </c>
    </row>
    <row r="19" spans="2:8" x14ac:dyDescent="0.25">
      <c r="B19" s="67" t="s">
        <v>140</v>
      </c>
      <c r="C19" s="67"/>
      <c r="D19" s="67"/>
      <c r="E19" s="67"/>
      <c r="F19" s="67"/>
      <c r="G19" s="67"/>
    </row>
    <row r="20" spans="2:8" x14ac:dyDescent="0.25">
      <c r="B20" s="68" t="s">
        <v>141</v>
      </c>
      <c r="C20" s="68"/>
      <c r="D20" s="68"/>
      <c r="E20" s="68"/>
      <c r="F20" s="68"/>
      <c r="G20" s="68"/>
    </row>
    <row r="21" spans="2:8" x14ac:dyDescent="0.25">
      <c r="B21" s="67" t="s">
        <v>139</v>
      </c>
      <c r="C21" s="67"/>
      <c r="D21" s="67"/>
      <c r="E21" s="67"/>
      <c r="F21" s="67"/>
      <c r="G21" s="67"/>
    </row>
    <row r="24" spans="2:8" x14ac:dyDescent="0.25">
      <c r="B24" s="9" t="s">
        <v>96</v>
      </c>
    </row>
    <row r="25" spans="2:8" x14ac:dyDescent="0.25">
      <c r="B25" t="s">
        <v>127</v>
      </c>
    </row>
    <row r="26" spans="2:8" x14ac:dyDescent="0.25">
      <c r="B26" t="s">
        <v>128</v>
      </c>
    </row>
    <row r="27" spans="2:8" x14ac:dyDescent="0.25">
      <c r="B27" t="s">
        <v>91</v>
      </c>
    </row>
    <row r="28" spans="2:8" x14ac:dyDescent="0.25">
      <c r="B28" t="s">
        <v>92</v>
      </c>
    </row>
    <row r="29" spans="2:8" x14ac:dyDescent="0.25">
      <c r="B29" t="s">
        <v>93</v>
      </c>
    </row>
    <row r="30" spans="2:8" ht="15.75" x14ac:dyDescent="0.25">
      <c r="B30" t="s">
        <v>126</v>
      </c>
    </row>
    <row r="31" spans="2:8" x14ac:dyDescent="0.25">
      <c r="B31" t="s">
        <v>94</v>
      </c>
      <c r="C31" t="s">
        <v>87</v>
      </c>
    </row>
  </sheetData>
  <mergeCells count="10">
    <mergeCell ref="B19:G19"/>
    <mergeCell ref="B20:G20"/>
    <mergeCell ref="B21:G21"/>
    <mergeCell ref="B5:H5"/>
    <mergeCell ref="B1:C2"/>
    <mergeCell ref="D1:G1"/>
    <mergeCell ref="H1:H2"/>
    <mergeCell ref="D2:G2"/>
    <mergeCell ref="B3:C3"/>
    <mergeCell ref="D3:G3"/>
  </mergeCells>
  <conditionalFormatting sqref="F15:F17">
    <cfRule type="iconSet" priority="1">
      <iconSet iconSet="3Arrows">
        <cfvo type="percent" val="0"/>
        <cfvo type="formula" val="$C$15"/>
        <cfvo type="formula" val="$C$15" gte="0"/>
      </iconSet>
    </cfRule>
  </conditionalFormatting>
  <conditionalFormatting sqref="G8">
    <cfRule type="containsText" dxfId="1" priority="2" operator="containsText" text="Se requiere gestión de cambio">
      <formula>NOT(ISERROR(SEARCH("Se requiere gestión de cambio",G8)))</formula>
    </cfRule>
  </conditionalFormatting>
  <conditionalFormatting sqref="H17">
    <cfRule type="containsText" dxfId="0" priority="3" operator="containsText" text="&quot; Se requiere realizar Gestión de cambio">
      <formula>NOT(ISERROR(SEARCH(""" Se requiere realizar Gestión de cambio",H17)))</formula>
    </cfRule>
  </conditionalFormatting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4E00-D82F-4B09-81C1-212810B9B9A7}">
  <sheetPr codeName="Hoja7"/>
  <dimension ref="A1:C20"/>
  <sheetViews>
    <sheetView workbookViewId="0">
      <selection activeCell="A27" sqref="A27"/>
    </sheetView>
  </sheetViews>
  <sheetFormatPr baseColWidth="10" defaultRowHeight="15" x14ac:dyDescent="0.25"/>
  <cols>
    <col min="1" max="1" width="67.7109375" customWidth="1"/>
    <col min="2" max="2" width="26.28515625" customWidth="1"/>
    <col min="3" max="3" width="32.28515625" customWidth="1"/>
  </cols>
  <sheetData>
    <row r="1" spans="1:3" x14ac:dyDescent="0.25">
      <c r="A1" t="s">
        <v>62</v>
      </c>
      <c r="B1" s="9"/>
      <c r="C1" s="9" t="s">
        <v>63</v>
      </c>
    </row>
    <row r="2" spans="1:3" x14ac:dyDescent="0.25">
      <c r="A2" t="s">
        <v>43</v>
      </c>
      <c r="C2" t="s">
        <v>26</v>
      </c>
    </row>
    <row r="3" spans="1:3" x14ac:dyDescent="0.25">
      <c r="A3" t="s">
        <v>44</v>
      </c>
      <c r="C3" t="s">
        <v>25</v>
      </c>
    </row>
    <row r="4" spans="1:3" x14ac:dyDescent="0.25">
      <c r="A4" t="s">
        <v>45</v>
      </c>
    </row>
    <row r="5" spans="1:3" x14ac:dyDescent="0.25">
      <c r="A5" t="s">
        <v>46</v>
      </c>
    </row>
    <row r="6" spans="1:3" x14ac:dyDescent="0.25">
      <c r="A6" t="s">
        <v>47</v>
      </c>
    </row>
    <row r="7" spans="1:3" x14ac:dyDescent="0.25">
      <c r="A7" t="s">
        <v>48</v>
      </c>
    </row>
    <row r="8" spans="1:3" x14ac:dyDescent="0.25">
      <c r="A8" t="s">
        <v>49</v>
      </c>
    </row>
    <row r="9" spans="1:3" x14ac:dyDescent="0.25">
      <c r="A9" t="s">
        <v>50</v>
      </c>
    </row>
    <row r="10" spans="1:3" x14ac:dyDescent="0.25">
      <c r="A10" t="s">
        <v>51</v>
      </c>
    </row>
    <row r="11" spans="1:3" x14ac:dyDescent="0.25">
      <c r="A11" t="s">
        <v>52</v>
      </c>
    </row>
    <row r="12" spans="1:3" x14ac:dyDescent="0.25">
      <c r="A12" t="s">
        <v>53</v>
      </c>
    </row>
    <row r="13" spans="1:3" x14ac:dyDescent="0.25">
      <c r="A13" t="s">
        <v>54</v>
      </c>
    </row>
    <row r="14" spans="1:3" x14ac:dyDescent="0.25">
      <c r="A14" t="s">
        <v>55</v>
      </c>
    </row>
    <row r="15" spans="1:3" x14ac:dyDescent="0.25">
      <c r="A15" t="s">
        <v>56</v>
      </c>
    </row>
    <row r="16" spans="1:3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Grupos_Interes</vt:lpstr>
      <vt:lpstr>Comunicaciones</vt:lpstr>
      <vt:lpstr>Plan_Entrenamiento</vt:lpstr>
      <vt:lpstr>Roles_resp</vt:lpstr>
      <vt:lpstr>Ejecucion</vt:lpstr>
      <vt:lpstr>Evaluacion</vt:lpstr>
      <vt:lpstr>List</vt:lpstr>
      <vt:lpstr>Comunicaciones!Área_de_impresión</vt:lpstr>
      <vt:lpstr>Ejecucion!Área_de_impresión</vt:lpstr>
      <vt:lpstr>Evaluacion!Área_de_impresión</vt:lpstr>
      <vt:lpstr>Grupos_Interes!Área_de_impresión</vt:lpstr>
      <vt:lpstr>Plan_Entrenamiento!Área_de_impresión</vt:lpstr>
      <vt:lpstr>Roles_resp!Área_de_impresión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Somosig</dc:creator>
  <cp:lastModifiedBy>Jose Rene Alvarado Amador</cp:lastModifiedBy>
  <cp:lastPrinted>2025-03-20T15:06:04Z</cp:lastPrinted>
  <dcterms:created xsi:type="dcterms:W3CDTF">2025-03-11T19:06:14Z</dcterms:created>
  <dcterms:modified xsi:type="dcterms:W3CDTF">2025-04-29T14:54:04Z</dcterms:modified>
</cp:coreProperties>
</file>