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https://ticminambiente-my.sharepoint.com/personal/lperezr_minambiente_gov_co/Documents/EVALUACIÓN/6. NARP/"/>
    </mc:Choice>
  </mc:AlternateContent>
  <xr:revisionPtr revIDLastSave="625" documentId="8_{92D9222A-EBAA-42A9-8C4C-4A18250A288C}" xr6:coauthVersionLast="47" xr6:coauthVersionMax="47" xr10:uidLastSave="{0F8342AE-D036-4F6F-97C3-1E3B70CA48B0}"/>
  <bookViews>
    <workbookView xWindow="-120" yWindow="-120" windowWidth="20730" windowHeight="11040" xr2:uid="{76077EB1-E821-4129-81EC-4F6A63DC36C8}"/>
  </bookViews>
  <sheets>
    <sheet name="Mecanismo 1" sheetId="1" r:id="rId1"/>
    <sheet name="Mecanismo 2" sheetId="4" r:id="rId2"/>
    <sheet name="Listas" sheetId="2" state="hidden" r:id="rId3"/>
    <sheet name="Datos" sheetId="3" state="hidden" r:id="rId4"/>
  </sheets>
  <definedNames>
    <definedName name="_xlnm.Print_Area" localSheetId="0">'Mecanismo 1'!$A$1:$H$47</definedName>
    <definedName name="_xlnm.Print_Area" localSheetId="1">'Mecanismo 2'!$A$1:$H$47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D18" i="4"/>
  <c r="D21" i="4"/>
  <c r="D19" i="4"/>
  <c r="C38" i="4"/>
  <c r="D37" i="4"/>
  <c r="D35" i="4"/>
  <c r="D34" i="4"/>
  <c r="D33" i="4"/>
  <c r="D32" i="4"/>
  <c r="D29" i="4"/>
  <c r="D28" i="4"/>
  <c r="D27" i="4"/>
  <c r="C22" i="4"/>
  <c r="E40" i="4" s="1"/>
  <c r="E41" i="4" s="1"/>
  <c r="D20" i="4"/>
  <c r="D37" i="1" l="1"/>
  <c r="D35" i="1"/>
  <c r="D34" i="1"/>
  <c r="D33" i="1"/>
  <c r="D32" i="1"/>
  <c r="D29" i="1"/>
  <c r="D28" i="1"/>
  <c r="D27" i="1" l="1"/>
  <c r="D21" i="1"/>
  <c r="D20" i="1"/>
  <c r="D19" i="1" l="1"/>
  <c r="G11" i="3"/>
  <c r="H13" i="3" l="1"/>
  <c r="H12" i="3"/>
  <c r="H10" i="3"/>
  <c r="H8" i="3"/>
  <c r="H11" i="3"/>
  <c r="G17" i="3"/>
  <c r="G12" i="3"/>
  <c r="G13" i="3"/>
  <c r="G8" i="3"/>
  <c r="G9" i="3"/>
  <c r="H9" i="3"/>
  <c r="G10" i="3"/>
  <c r="G7" i="3"/>
  <c r="H7" i="3"/>
  <c r="H5" i="3"/>
  <c r="G5" i="3"/>
  <c r="D5" i="3"/>
  <c r="C5" i="3"/>
  <c r="B5" i="3"/>
  <c r="A5" i="3"/>
  <c r="D17" i="3"/>
  <c r="C17" i="3"/>
  <c r="B17" i="3"/>
  <c r="A17" i="3"/>
  <c r="G16" i="3"/>
  <c r="D16" i="3"/>
  <c r="C16" i="3"/>
  <c r="B16" i="3"/>
  <c r="A16" i="3"/>
  <c r="D15" i="3"/>
  <c r="C15" i="3"/>
  <c r="B15" i="3"/>
  <c r="A15" i="3"/>
  <c r="D14" i="3"/>
  <c r="C14" i="3"/>
  <c r="B14" i="3"/>
  <c r="A14" i="3"/>
  <c r="D13" i="3"/>
  <c r="C13" i="3"/>
  <c r="B13" i="3"/>
  <c r="A13" i="3"/>
  <c r="D12" i="3"/>
  <c r="C12" i="3"/>
  <c r="B12" i="3"/>
  <c r="A12" i="3"/>
  <c r="D11" i="3"/>
  <c r="C11" i="3"/>
  <c r="B11" i="3"/>
  <c r="A11" i="3"/>
  <c r="D10" i="3"/>
  <c r="C10" i="3"/>
  <c r="B10" i="3"/>
  <c r="A10" i="3"/>
  <c r="D9" i="3"/>
  <c r="C9" i="3"/>
  <c r="B9" i="3"/>
  <c r="A9" i="3"/>
  <c r="D8" i="3"/>
  <c r="C8" i="3"/>
  <c r="B8" i="3"/>
  <c r="A8" i="3"/>
  <c r="D7" i="3"/>
  <c r="C7" i="3"/>
  <c r="B7" i="3"/>
  <c r="A7" i="3"/>
  <c r="D6" i="3"/>
  <c r="C6" i="3"/>
  <c r="B6" i="3"/>
  <c r="A6" i="3"/>
  <c r="H4" i="3"/>
  <c r="G4" i="3"/>
  <c r="D4" i="3"/>
  <c r="C4" i="3"/>
  <c r="B4" i="3"/>
  <c r="A4" i="3"/>
  <c r="H3" i="3"/>
  <c r="G3" i="3"/>
  <c r="D3" i="3"/>
  <c r="C3" i="3"/>
  <c r="B3" i="3"/>
  <c r="A3" i="3"/>
  <c r="H2" i="3"/>
  <c r="G2" i="3"/>
  <c r="D2" i="3"/>
  <c r="C2" i="3"/>
  <c r="B2" i="3"/>
  <c r="A2" i="3"/>
  <c r="H1" i="3"/>
  <c r="G1" i="3"/>
  <c r="D1" i="3"/>
  <c r="C1" i="3"/>
  <c r="B1" i="3"/>
  <c r="A1" i="3"/>
  <c r="C22" i="1" l="1"/>
  <c r="G6" i="3" s="1"/>
  <c r="C38" i="1"/>
  <c r="G14" i="3" s="1"/>
  <c r="E40" i="1" l="1"/>
  <c r="E41" i="1" l="1"/>
  <c r="G15" i="3"/>
</calcChain>
</file>

<file path=xl/sharedStrings.xml><?xml version="1.0" encoding="utf-8"?>
<sst xmlns="http://schemas.openxmlformats.org/spreadsheetml/2006/main" count="287" uniqueCount="149">
  <si>
    <t xml:space="preserve">MINISTERIO DE AMBIENTE Y
 DESARROLLO SOSTENIBLE </t>
  </si>
  <si>
    <r>
      <rPr>
        <b/>
        <sz val="10"/>
        <color theme="0"/>
        <rFont val="Arial Narrow"/>
        <family val="2"/>
      </rPr>
      <t>Proceso:</t>
    </r>
    <r>
      <rPr>
        <sz val="10"/>
        <color theme="0"/>
        <rFont val="Arial Narrow"/>
        <family val="2"/>
      </rPr>
      <t xml:space="preserve"> Gestión Integrada del Portafolio de Planes, Programas y Proyectos </t>
    </r>
  </si>
  <si>
    <t>CONVOCATORIA:</t>
  </si>
  <si>
    <t>NOMBRE DEL PROYECTO:</t>
  </si>
  <si>
    <t>ENTIDAD PROPONENTE:</t>
  </si>
  <si>
    <t>INFORMACIÓN DEL PROYECTO</t>
  </si>
  <si>
    <t>CRITERIOS</t>
  </si>
  <si>
    <t>Puntaje</t>
  </si>
  <si>
    <t>Justificación</t>
  </si>
  <si>
    <t>Subcriterio</t>
  </si>
  <si>
    <t>Observación</t>
  </si>
  <si>
    <t>1. Pertinencia e impacto para la conservación de las áreas ambientales estratégicas (Puntaje máximo: 40 puntos)</t>
  </si>
  <si>
    <r>
      <t xml:space="preserve">Puntaje </t>
    </r>
    <r>
      <rPr>
        <sz val="11"/>
        <color theme="1"/>
        <rFont val="Calibri"/>
        <family val="2"/>
      </rPr>
      <t>≥ 70: En lista de elegibles</t>
    </r>
  </si>
  <si>
    <t>Puntaje 0-69: No continúa en la convocatoria</t>
  </si>
  <si>
    <t>Ministerio de Ambiente y Desarrollo Sostenible</t>
  </si>
  <si>
    <t>Fecha:</t>
  </si>
  <si>
    <t>Entidad:</t>
  </si>
  <si>
    <t>No. DE RADICADO:</t>
  </si>
  <si>
    <t>No. DE REVISIÓN:</t>
  </si>
  <si>
    <t>RESULTADO DE EVALUACIÓN TÉCNICA:</t>
  </si>
  <si>
    <t>1.1</t>
  </si>
  <si>
    <t>1.2</t>
  </si>
  <si>
    <t>1.3</t>
  </si>
  <si>
    <t>2.1</t>
  </si>
  <si>
    <t>1.4</t>
  </si>
  <si>
    <t>2.2</t>
  </si>
  <si>
    <t>2.3</t>
  </si>
  <si>
    <t>2.4.1</t>
  </si>
  <si>
    <t>2.4.2</t>
  </si>
  <si>
    <t>2.4.3</t>
  </si>
  <si>
    <t>2.5</t>
  </si>
  <si>
    <t>Total criterio 2: 
Calidad</t>
  </si>
  <si>
    <t>PUNTAJE TOTAL (Criterio 1. "Pertinencia e impacto" + Criterio 2. "Calidad"):</t>
  </si>
  <si>
    <t>1.5</t>
  </si>
  <si>
    <t>Total criterio 1: 
Pertinencia e impacto</t>
  </si>
  <si>
    <t>NOMBRE DEL EVALUADOR:</t>
  </si>
  <si>
    <t>Redacción sugerida:</t>
  </si>
  <si>
    <t>a</t>
  </si>
  <si>
    <t>b</t>
  </si>
  <si>
    <t>c</t>
  </si>
  <si>
    <t>d</t>
  </si>
  <si>
    <t>Total 1</t>
  </si>
  <si>
    <t>NA</t>
  </si>
  <si>
    <t>Total 2</t>
  </si>
  <si>
    <t>TOTAL</t>
  </si>
  <si>
    <t>Evaluador</t>
  </si>
  <si>
    <t>Fecha</t>
  </si>
  <si>
    <r>
      <t>Versión:</t>
    </r>
    <r>
      <rPr>
        <sz val="10"/>
        <rFont val="Arial Narrow"/>
        <family val="2"/>
      </rPr>
      <t xml:space="preserve"> 1</t>
    </r>
  </si>
  <si>
    <t>2. Calidad de la propuesta en los términos jurídicos, técnicos, presupuestales, ambientales y de sostenibilidad (Puntaje máximo: 60 puntos)</t>
  </si>
  <si>
    <r>
      <rPr>
        <b/>
        <sz val="11"/>
        <color theme="1"/>
        <rFont val="Arial Narrow"/>
        <family val="2"/>
      </rPr>
      <t>Aspectos a tener en cuenta:</t>
    </r>
    <r>
      <rPr>
        <sz val="11"/>
        <color theme="1"/>
        <rFont val="Arial Narrow"/>
        <family val="2"/>
      </rPr>
      <t xml:space="preserve">
1. La presente evaluación técnica se realiza únicamente con base en la revisión de la documentación que fue cargada por la entidad proponente en el sistema de información de la convocatoria (</t>
    </r>
    <r>
      <rPr>
        <sz val="11"/>
        <color rgb="FF0070C0"/>
        <rFont val="Arial Narrow"/>
        <family val="2"/>
      </rPr>
      <t>https://regalias.minambiente.gov.co</t>
    </r>
    <r>
      <rPr>
        <sz val="11"/>
        <color theme="1"/>
        <rFont val="Arial Narrow"/>
        <family val="2"/>
      </rPr>
      <t xml:space="preserve">/).
2. En ningún caso, esta evaluación técnica se refiere a la calidad o legitimidad de los documentos presentados, los cuales son de responsabilidad exclusiva de la entidad proponente.
3. El puntaje otorgado para cada criterio y subcriterio se asigna conforme a lo establecido en la sección 9. CRITERIOS DE EVALUACIÓN Y SELECCIÓN de los términos de referencia de la convocatoria.
4. De conformidad con lo establecido en la sección 11. LISTADO DE ELEGIBLES de los términos de referencia de la convocatoria, los proyectos que hayan obtenido una calificación igual o superior a setenta (70) puntos, ingresarán al listado de elegibles en orden descendente, donde se presentará el resultado de la evaluación técnica para cada criterio y subcriterio que la conforman.
5. De acuerdo con el cronograma de la convocatoria, se concederá un término para solicitar aclaraciones y/o modificaciones al </t>
    </r>
    <r>
      <rPr>
        <u/>
        <sz val="11"/>
        <color theme="1"/>
        <rFont val="Arial Narrow"/>
        <family val="2"/>
      </rPr>
      <t>listado de proyectos elegibles preliminar;</t>
    </r>
    <r>
      <rPr>
        <sz val="11"/>
        <color theme="1"/>
        <rFont val="Arial Narrow"/>
        <family val="2"/>
      </rPr>
      <t xml:space="preserve"> una vez éstas sean resueltas, se procederá a la publicación del listado de proyectos elegibles definitivo en el sitio web: </t>
    </r>
    <r>
      <rPr>
        <sz val="11"/>
        <color rgb="FF0070C0"/>
        <rFont val="Arial Narrow"/>
        <family val="2"/>
      </rPr>
      <t>https://regalias.minambiente.gov.co/</t>
    </r>
    <r>
      <rPr>
        <sz val="11"/>
        <color theme="1"/>
        <rFont val="Arial Narrow"/>
        <family val="2"/>
      </rPr>
      <t>.</t>
    </r>
  </si>
  <si>
    <t xml:space="preserve"> </t>
  </si>
  <si>
    <t>e</t>
  </si>
  <si>
    <t>f</t>
  </si>
  <si>
    <t>g</t>
  </si>
  <si>
    <t>h</t>
  </si>
  <si>
    <t>i</t>
  </si>
  <si>
    <t>l</t>
  </si>
  <si>
    <t>m</t>
  </si>
  <si>
    <t>j</t>
  </si>
  <si>
    <t>k</t>
  </si>
  <si>
    <t>n</t>
  </si>
  <si>
    <t>o</t>
  </si>
  <si>
    <t>p</t>
  </si>
  <si>
    <t>q</t>
  </si>
  <si>
    <t>dd/mm/aaaa</t>
  </si>
  <si>
    <t>MECANISMO:</t>
  </si>
  <si>
    <t>EVALUACIÓN TÉCNICA
CONVOCATORIAS ASIGNACIÓN AMBIENTAL Y 20% MAYOR RECAUDO SGR - CONSERVACIÓN DE ÁREAS
AMBIENTALES ESTRATÉGICAS Y LUCHA NACIONAL CONTRA LA
DEFORESTACIÓN PARA COMUNIDADES NEGRAS, AFROCOLOMBIANAS,
RAIZALES Y PALENQUERAS</t>
  </si>
  <si>
    <t>Conservación de áreas ambientales estratégicas y lucha nacional contra la deforestación para Comunidades Negras, Afrocolombianas, Raizales y Palenqueras</t>
  </si>
  <si>
    <t>1 - Menor escala territorial</t>
  </si>
  <si>
    <t>2 - Mayor escala territorial</t>
  </si>
  <si>
    <t>MECANISMO 1</t>
  </si>
  <si>
    <t>Intervención igual o mayor a 100 hectáreas.</t>
  </si>
  <si>
    <t>Intervención de 51 a 99 nuevas hectáreas.</t>
  </si>
  <si>
    <t>Intervención de 25 a 50 nuevas hectáreas.</t>
  </si>
  <si>
    <t>Intervención en menos de 25 nuevas hectáreas.</t>
  </si>
  <si>
    <t>Incluye:
 - La línea temática 1 "Reforestación, Recuperación y Restauración" (obligatoria); y
 - La línea temática 2 "Agroecología, Sistemas Agroforestales y Sistemas Alimentarios Sostenibles"; y
 - La línea temática 3 "Bioeconomía y Pago por Servicios Ambientales"; y
 - La totalidad del componente transversal con las líneas temáticas "Gobernanza ambiental" y "Sostenibilidad" (obligatorio).</t>
  </si>
  <si>
    <t>Incluye:
 - La línea temática 1 "Reforestación, Recuperación y Restauración" (obligatoria); y
 - La línea temática 2 "Agroecología, Sistemas Agroforestales y Sistemas Alimentarios Sostenibles"; y
 - La totalidad del componente transversal con las líneas temáticas "Gobernanza ambiental" y "Sostenibilidad" (obligatorio).</t>
  </si>
  <si>
    <t>No desarrolla alguno de los componentes y líneas temáticas obligatorias de la convocatoria (línea temática 1 "Reforestación, Recuperación y Restauración" y/o la totalidad del componente transversal con las líneas temáticas "Gobernanza ambiental" y "Sostenibilidad").</t>
  </si>
  <si>
    <t>Puntaje asignado</t>
  </si>
  <si>
    <t>Se describe la participación activa a lo largo de todo el proyecto (tanto en la planificación como en la ejecución) de mujeres, jóvenes, poblaciones vulnerables, víctimas o población con discapacidad en la conservación ambiental.</t>
  </si>
  <si>
    <t>Se describe la participación activa en parte del proyecto (planificación o ejecución) de mujeres, jóvenes, poblaciones vulnerables, víctimas o población con discapacidad en la conservación ambiental.</t>
  </si>
  <si>
    <t>No se describe la participación activa en el proyecto (planificación ni ejecución) de mujeres, jóvenes, poblaciones vulnerables, víctimas o población con discapacidad en la conservación ambiental.</t>
  </si>
  <si>
    <r>
      <t xml:space="preserve">2.1 Calidad jurídica:
2.1.2 Capacidad legal del
postulante.
</t>
    </r>
    <r>
      <rPr>
        <i/>
        <u/>
        <sz val="10"/>
        <color theme="1"/>
        <rFont val="Arial Narrow"/>
        <family val="2"/>
      </rPr>
      <t>(Puntaje máximo: 5)</t>
    </r>
  </si>
  <si>
    <t xml:space="preserve">1.4 </t>
  </si>
  <si>
    <r>
      <t xml:space="preserve">1.3 Inclusión poblacional:
Participación de mujeres, jóvenes, poblaciones vulnerables, víctimas o población con discapacidad en la conservación ambiental
</t>
    </r>
    <r>
      <rPr>
        <i/>
        <u/>
        <sz val="10"/>
        <color theme="1"/>
        <rFont val="Arial Narrow"/>
        <family val="2"/>
      </rPr>
      <t>(Puntaje máximo: 5)</t>
    </r>
  </si>
  <si>
    <r>
      <t xml:space="preserve">1.4 Acuerdos o alianzas:
Fomento de colaboraciones entre distintas organizaciones propias como otros Consejos Comunitarios, asociaciones y organizaciones de segundo piso o entidades de carácter público, para alcanzar objetivos y resultados
</t>
    </r>
    <r>
      <rPr>
        <i/>
        <u/>
        <sz val="10"/>
        <color theme="1"/>
        <rFont val="Arial Narrow"/>
        <family val="2"/>
      </rPr>
      <t>(Puntaje máximo: 10)</t>
    </r>
  </si>
  <si>
    <t>2.1.1</t>
  </si>
  <si>
    <t>Cumple con los 2 aspectos requeridos: 
 - Alineación con políticas públicas ambientales a nivel nacional, regional y local; y
 - Alineación con planes de etnodesarrollo o equivalentes de Comunidades Negras, Afrocolombianas, Raizales y Palenqueras.</t>
  </si>
  <si>
    <t>No establece la calidad jurídica en términos de los 2 aspectos requeridos (alineación con políticas públicas ambientales a nivel nacional, regional y local; y alineación con planes de etnodesarrollo o equivalentes de Comunidades Negras, Afrocolombianas, Raizales y Palenqueras).</t>
  </si>
  <si>
    <t>Cumple con 1 de los 2 aspectos requeridos: 
 - Alineación con políticas públicas ambientales a nivel nacional, regional y local; o
 - Alineación con planes de etnodesarrollo o equivalentes de Comunidades Negras, Afrocolombianas, Raizales y Palenqueras.</t>
  </si>
  <si>
    <t>2.1.2</t>
  </si>
  <si>
    <t>Presenta información completa sobre la capacidad legal del postulante, incluyendo certificados de existencia y representación legal, y evidencia de capacidad administrativa y financiera para suscribir acuerdos.</t>
  </si>
  <si>
    <t>Presenta información parcial sobre la capacidad legal del postulante, incluyendo certificados de existencia y representación legal, o evidencia de capacidad administrativa y financiera para suscribir acuerdos.</t>
  </si>
  <si>
    <t>No presenta información sobre la capacidad legal del postulante, incluyendo certificados de existencia y representación legal, y evidencia de capacidad administrativa y financiera para suscribir acuerdos.</t>
  </si>
  <si>
    <r>
      <t xml:space="preserve">2.2 Calidad técnica:
Congruencia técnica y
abordaje de alcances
temáticos
</t>
    </r>
    <r>
      <rPr>
        <i/>
        <u/>
        <sz val="10"/>
        <color theme="1"/>
        <rFont val="Arial Narrow"/>
        <family val="2"/>
      </rPr>
      <t>(Puntaje máximo: 10)</t>
    </r>
  </si>
  <si>
    <r>
      <t xml:space="preserve">Cuenta con total congruencia técnica con </t>
    </r>
    <r>
      <rPr>
        <u/>
        <sz val="11"/>
        <color theme="1"/>
        <rFont val="Calibri"/>
        <family val="2"/>
        <scheme val="minor"/>
      </rPr>
      <t>todos</t>
    </r>
    <r>
      <rPr>
        <sz val="11"/>
        <color theme="1"/>
        <rFont val="Calibri"/>
        <family val="2"/>
        <scheme val="minor"/>
      </rPr>
      <t xml:space="preserve"> los elementos de estructuración del proyecto e incluye descripción detallada de: i. Abordaje técnico, ii) Metodologías, iii) Presupuesto, iv) Cronograma y v) Alineación con los objetivos del sector ambiental.</t>
    </r>
  </si>
  <si>
    <t>Cuenta con alta congruencia técnica con la mayoría (4) de los elementos de estructuración del proyecto e incluye descripción detallada de: i. Abordaje técnico, ii) Metodologías, iii) Presupuesto, iv) Cronograma y/o v) Alineación con los objetivos del sector ambiental.</t>
  </si>
  <si>
    <t>Cuenta con congruencia técnica con algunos (3) de los elementos de estructuración del proyecto e incluye descripción detallada de: i. Abordaje técnico, ii) Metodologías, iii) Presupuesto, iv) Cronograma y/o v) Alineación con los objetivos del sector ambiental.</t>
  </si>
  <si>
    <t>Cuenta con baja congruencia técnica con pocos (2) de los elementos de estructuración del proyecto e incluye descripción detallada de: i. Abordaje técnico, ii) Metodologías, iii) Presupuesto, iv) Cronograma y/o v) Alineación con los objetivos del sector ambiental.</t>
  </si>
  <si>
    <t>Cuenta con muy baja congruencia técnica con el mínimo (1) de los elementos de estructuración del proyecto e incluye descripción detallada de: i. Abordaje técnico, ii) Metodologías, iii) Presupuesto, iv) Cronograma y/o v) Alineación con los objetivos del sector ambiental.</t>
  </si>
  <si>
    <t xml:space="preserve"> No cuenta con congruencia técnica con ninguno de los elementos de estructuración del proyecto y no incluye descripción detallada de: i. Abordaje técnico, ii) Metodologías, iii) Presupuesto, iv) Cronograma y v) Alineación con los objetivos del sector ambiental.</t>
  </si>
  <si>
    <r>
      <t xml:space="preserve">2.3 Calidad presupuestal:
Coherencia y justificación del
presupuesto
</t>
    </r>
    <r>
      <rPr>
        <i/>
        <u/>
        <sz val="10"/>
        <color theme="1"/>
        <rFont val="Arial Narrow"/>
        <family val="2"/>
      </rPr>
      <t>(Puntaje máximo: 10)</t>
    </r>
  </si>
  <si>
    <r>
      <t xml:space="preserve">2.1. Calidad jurídica:
2.1.1. Articulación con las políticas
del sector ambiente y
desarrollo sostenible y
planificación territorial
nacional, regional y local.
</t>
    </r>
    <r>
      <rPr>
        <i/>
        <u/>
        <sz val="10"/>
        <color theme="1"/>
        <rFont val="Arial Narrow"/>
        <family val="2"/>
      </rPr>
      <t>(Puntaje máximo: 10)</t>
    </r>
  </si>
  <si>
    <t>Cumple con los 3 aspectos requeridos:
 - El presupuesto se presenta detallado; y
 - Incluye análisis de precios unitarios (APU); y
 - Los costos están justificados, basados en el mercado regional.</t>
  </si>
  <si>
    <t>Cumple con 2 de los 3 aspectos requeridos:
 - El presupuesto se presenta detallado; y/o
 - Incluye análisis de precios unitarios (APU); y/o
 - Los costos están justificados, basados en el mercado regional.</t>
  </si>
  <si>
    <t>Cumple con 1 de los 3 aspectos requeridos:
 - El presupuesto se presenta detallado; o
 - Incluye análisis de precios unitarios (APU); o
 - Los costos están justificados, basados en el mercado regional.</t>
  </si>
  <si>
    <t>No cuenta con calidad presupuestal en términos de los 3 aspectos requeridos (el presupuesto se presenta detallado, incluye análisis de precios unitarios (APU), y los costos están justificados, basados en el mercado regional).</t>
  </si>
  <si>
    <r>
      <t xml:space="preserve">2.4 Calidad socio ambiental:
2.4.1 Análisis de problemáticas y
vulnerabilidad desde saberes y
prácticas propias
</t>
    </r>
    <r>
      <rPr>
        <i/>
        <u/>
        <sz val="10"/>
        <color theme="1"/>
        <rFont val="Arial Narrow"/>
        <family val="2"/>
      </rPr>
      <t>(Puntaje máximo: 5)</t>
    </r>
  </si>
  <si>
    <t>El proyecto cuenta con análisis y propuestas sobre la restauración y conservación basadas en los conocimientos y prácticas de las Comunidades Negras, Afrocolombianas, Raizales y Palenqueras</t>
  </si>
  <si>
    <t>El proyecto cuenta con análisis o con propuestas sobre la restauración y conservación basadas en los conocimientos y prácticas de las Comunidades Negras, Afrocolombianas, Raizales y Palenqueras</t>
  </si>
  <si>
    <t>El proyecto no cuenta con análisis ni propuestas sobre la restauración y conservación basadas en los conocimientos y prácticas de las Comunidades Negras, Afrocolombianas, Raizales y Palenqueras</t>
  </si>
  <si>
    <r>
      <t xml:space="preserve">2.4 Calidad socio ambiental:
2.4.2 Monitoreo comunitario de
conservación o restauración
</t>
    </r>
    <r>
      <rPr>
        <i/>
        <u/>
        <sz val="10"/>
        <color theme="1"/>
        <rFont val="Arial Narrow"/>
        <family val="2"/>
      </rPr>
      <t>(Puntaje máximo: 5)</t>
    </r>
  </si>
  <si>
    <t>Cuenta con estrategias para la conservación de la biodiversidad y la protección de sitios de importancia espiritual y cultural.</t>
  </si>
  <si>
    <t>Cuenta con estrategias para la conservación de la biodiversidad o la protección de sitios de importancia espiritual y cultural.</t>
  </si>
  <si>
    <t>No cuenta con estrategias para la conservación de la biodiversidad ni para la protección de sitios de importancia espiritual y cultural.</t>
  </si>
  <si>
    <t>2.5.1</t>
  </si>
  <si>
    <r>
      <t xml:space="preserve">2.5 Calidad cultural:
2.5.1 Conservación de biodiversidad y protección de áreas de especial importancia espiritual y cultural para las Comunidades Negras, Afrocolombianas, Raizales y Palenqueras
</t>
    </r>
    <r>
      <rPr>
        <i/>
        <u/>
        <sz val="10"/>
        <color theme="1"/>
        <rFont val="Arial Narrow"/>
        <family val="2"/>
      </rPr>
      <t>(Puntaje máximo: 5)</t>
    </r>
  </si>
  <si>
    <t>Cuenta con estrategias para el fortalecimiento del monitoreo comunitario en procesos de conservación o restauración.</t>
  </si>
  <si>
    <t>No cuenta con estrategias para el fortalecimiento del monitoreo comunitario en procesos de conservación o restauración.</t>
  </si>
  <si>
    <r>
      <t xml:space="preserve">2.5 Calidad cultural:
2.5.2 Generación de conocimiento propio en la conservación, restauración y lucha contra la deforestación propias de Comunidades Negras, Afrocolombianas, Raizales y Palenqueras
</t>
    </r>
    <r>
      <rPr>
        <i/>
        <u/>
        <sz val="10"/>
        <color theme="1"/>
        <rFont val="Arial Narrow"/>
        <family val="2"/>
      </rPr>
      <t>(Puntaje máximo: 10)</t>
    </r>
  </si>
  <si>
    <t>2.5.2</t>
  </si>
  <si>
    <t xml:space="preserve">De acuerdo con lo indicado en la MGA (sección x.x) y Documento técnico (pág. xx), el proyecto incluye los siguientes componentes y líneas temáticas de la convocatoria (términos de referencia del mecanismo 1, pág 5-12):
COMPONENTES ESTRUCTURALES: 
- Línea temática 1 : "Reforestación, Recuperación y Restauración":  i. XXX, ii. XXXXX, iii. XXX, iv. XXX.
 - Línea temática 2 "Agroecología, Sistemas Agroforestales y Sistemas Alimentarios Sostenibles": i. XXX, ii. XXXXX, iii. XXX, iv. XXX.
 - Línea temática 3 "Bioeconomía y Pago por Servicios Ambientales": i. XXX, ii. XXXXX, iii. XXX, iv. XXX.
COMPONENTES TRANSVERSALES:
 - Línea temática 1: "Gobernanza ambiental":  i. XXX, ii. XXXXX, iii. XXX, iv. XXX.
 - Línea temática 2: "Sostenibilidad":   i. XXX, ii. XXXXX, iii. XXX, iv. XXX.
</t>
  </si>
  <si>
    <t>De acuerdo con lo indicado en el Documento técnico (pág. xx), el proyecto incluye el(los) siguiente(s) grupo(s) poblacional(es):
 - XXXXX.
 - XXXXX.
 - XXXXX.
Su participación en el proyecto se observa mediante… XXXX</t>
  </si>
  <si>
    <r>
      <t>De acuerdo con los soportes presentados, se observa lo siguiente:
 - El proyecto (no) se encuentra articulado con la política pública ambiental en cada uno de los niveles de gobierno. Lo anterior, considerando que... XXX. (Documento técnico, pág. xx).
 - El proyecto se encuentra alineado al (</t>
    </r>
    <r>
      <rPr>
        <i/>
        <u/>
        <sz val="8"/>
        <color rgb="FF0070C0"/>
        <rFont val="Arial Narrow"/>
        <family val="2"/>
      </rPr>
      <t>indique si corresponde a plan de etnodesarrollo o equivalente</t>
    </r>
    <r>
      <rPr>
        <sz val="8"/>
        <color rgb="FFC00000"/>
        <rFont val="Arial Narrow"/>
        <family val="2"/>
      </rPr>
      <t>), considerando que... XXX. (Documento técnico, pág. xx).</t>
    </r>
  </si>
  <si>
    <r>
      <t xml:space="preserve">De acuerdo con los soportes presentados, el proyecto (no) incluye la capacidad legal del postulante, tales como: 
 - Certificado de xistencia y representación legal: XXX </t>
    </r>
    <r>
      <rPr>
        <u/>
        <sz val="8"/>
        <color rgb="FFC00000"/>
        <rFont val="Arial Narrow"/>
        <family val="2"/>
      </rPr>
      <t>(Indicar documento de referencia</t>
    </r>
    <r>
      <rPr>
        <sz val="8"/>
        <color rgb="FFC00000"/>
        <rFont val="Arial Narrow"/>
        <family val="2"/>
      </rPr>
      <t>, pág. xx).
 - Capacidad administrativa y financiera para suscribir acuerdos: XXX (</t>
    </r>
    <r>
      <rPr>
        <u/>
        <sz val="8"/>
        <color rgb="FFC00000"/>
        <rFont val="Arial Narrow"/>
        <family val="2"/>
      </rPr>
      <t>Indicar documento de referencia</t>
    </r>
    <r>
      <rPr>
        <sz val="8"/>
        <color rgb="FFC00000"/>
        <rFont val="Arial Narrow"/>
        <family val="2"/>
      </rPr>
      <t>, pág. xx).
 - (</t>
    </r>
    <r>
      <rPr>
        <i/>
        <u/>
        <sz val="8"/>
        <color rgb="FF0070C0"/>
        <rFont val="Arial Narrow"/>
        <family val="2"/>
      </rPr>
      <t>Indique otros documentos donde se pueda evidencia el cumplimiento del subcriterio, diferente a los anteriores, indicando el nombre del mismo y página</t>
    </r>
    <r>
      <rPr>
        <sz val="8"/>
        <color rgb="FFC00000"/>
        <rFont val="Arial Narrow"/>
        <family val="2"/>
      </rPr>
      <t>)</t>
    </r>
  </si>
  <si>
    <r>
      <t>De acuerdo con la MGA (sección x.x) y el Documento técnico (pág. xx), se observa lo siguiente:
 - El proyecto es congruente con los siguientes elementos de su estructuración:  i. XXX, ii. XXXXX, iii. XXX, iv. XXX, …. Lo anterior, considerando que xxxxxx (</t>
    </r>
    <r>
      <rPr>
        <i/>
        <u/>
        <sz val="8"/>
        <color rgb="FF0070C0"/>
        <rFont val="Arial Narrow"/>
        <family val="2"/>
      </rPr>
      <t>explique de forma concisa y concreta por qué se considera que sí son congruentes</t>
    </r>
    <r>
      <rPr>
        <sz val="8"/>
        <color rgb="FFC00000"/>
        <rFont val="Arial Narrow"/>
        <family val="2"/>
      </rPr>
      <t>).
 - El proyecto no es congruente con los siguientes elementos de su estructuración:  i. XXX, ii. XXXXX, iii. XXX, iv. XXX, …. Lo anterior, considerando que xxxxxx (</t>
    </r>
    <r>
      <rPr>
        <i/>
        <u/>
        <sz val="8"/>
        <color rgb="FF0070C0"/>
        <rFont val="Arial Narrow"/>
        <family val="2"/>
      </rPr>
      <t>explique de forma concisa y concreta por qué se considera que no son congruentes</t>
    </r>
    <r>
      <rPr>
        <sz val="8"/>
        <color rgb="FFC00000"/>
        <rFont val="Arial Narrow"/>
        <family val="2"/>
      </rPr>
      <t xml:space="preserve">).
</t>
    </r>
    <r>
      <rPr>
        <b/>
        <i/>
        <u/>
        <sz val="8"/>
        <color rgb="FF0070C0"/>
        <rFont val="Arial Narrow"/>
        <family val="2"/>
      </rPr>
      <t>NOTA PARA EL EVALUADOR:verifique que se ha referido a los 5 elementos de estructuración que se solicitan en el subcriterio, tanto porque se considera congruente o no).
Asimismo, se solicitano referirse a aspectos diferentes a los solicitados en el subcriterio de evaluación.</t>
    </r>
  </si>
  <si>
    <r>
      <t>De acuerdo con los soportes presentados, se observa lo siguiente:
 - El presupuesto (no) se presenta detallado. Lo anterior, considerando que xxxxxx.
 - Se incluye análisis de precios unitarios, que xxxxxxx.
 - Los costos de las actividades estan justificados en los precios del mercado regional, dado que XXXX (</t>
    </r>
    <r>
      <rPr>
        <i/>
        <u/>
        <sz val="8"/>
        <color rgb="FF0070C0"/>
        <rFont val="Arial Narrow"/>
        <family val="2"/>
      </rPr>
      <t xml:space="preserve">explique de forma concisa y concreta por qué se considera que cumple. En caso de no cumplir sobre los precios que son razonables para la región,  presente el </t>
    </r>
    <r>
      <rPr>
        <b/>
        <i/>
        <u/>
        <sz val="8"/>
        <color rgb="FF0070C0"/>
        <rFont val="Arial Narrow"/>
        <family val="2"/>
      </rPr>
      <t>argumento técnico y objetivo</t>
    </r>
    <r>
      <rPr>
        <i/>
        <u/>
        <sz val="8"/>
        <color rgb="FF0070C0"/>
        <rFont val="Arial Narrow"/>
        <family val="2"/>
      </rPr>
      <t>, refiriéndose a las cotizaciones o citando fuentes oficiales o documentos técnicos o de política de Minambiente u otras entidades que sustenten su concepto. Evite referirse al propio conocimiento del evaluador, dado que este se considera subjetivo, en virtud de la diversidad de perfiles y experticia con que cuenta cada una de las personas que podrían participar en este proceso</t>
    </r>
    <r>
      <rPr>
        <sz val="8"/>
        <color rgb="FF0070C0"/>
        <rFont val="Arial Narrow"/>
        <family val="2"/>
      </rPr>
      <t>)</t>
    </r>
    <r>
      <rPr>
        <sz val="8"/>
        <color rgb="FFC00000"/>
        <rFont val="Arial Narrow"/>
        <family val="2"/>
      </rPr>
      <t>.</t>
    </r>
  </si>
  <si>
    <t>De acuerdo con la MGA (sección x.x) y el Documento técnico (pág. xx), se observa lo siguiente:
 - El proyecto (no) cuenta con análisis sobre la restauración y conservación basada en conocimientos y prácticas de la Comunidad XXXX. Lo anterior, considerando que xxxxxx.
 - El proyecto (no) cuenta con propuestas sobre la restauración y conservación basada en conocimientos y prácticas de la Comunidad XXXX. Lo anterior, considerando que xxxxxx.</t>
  </si>
  <si>
    <t xml:space="preserve">De acuerdo con la MGA (sección x.x) y el Documento técnico (pág. xx), se observa que el proyecto (no) cuenta con estrategias para el fortalecimiento del monitoreo comunitario en procesos de conservación o restauración. Lo anterior, considerando que xxxxxx.
</t>
  </si>
  <si>
    <t>De acuerdo con la MGA (sección x.x) y el Documento técnico (pág. xx), se observa lo siguiente:
 - El proyecto (no) cuenta con estrategias para la conservación de la biodiversidad. Lo anterior, considerando que xxxxxx.
 - El proyecto (no) cuenta con estrategias para la protección de sitios de importancia espiritual y cultural. Lo anterior, considerando que xxxxxx.</t>
  </si>
  <si>
    <t>Generación de documentos, iniciativas y desarrollo de conocimientos propios en la conservación, restauración y estrategias contra la deforestación</t>
  </si>
  <si>
    <t>Generación de documentos, iniciativas o desarrollo de conocimientos propios en la conservación, restauración y estrategias contra la deforestación</t>
  </si>
  <si>
    <t>No genera documentos, iniciativas ni desarrollo de conocimientos propios en la conservación, restauración y estrategias contra la deforestación</t>
  </si>
  <si>
    <t>De acuerdo con la MGA (sección x.x) y el Documento técnico (pág. xx), se observa lo siguiente:
 - El proyecto (no) genera con documentos sobre conocimientos propios en la conservación, restauración y estrategias contra la deforestación. Lo anterior, considerando que xxxxxx.
 - El proyecto (no) genera iniciativas y desarrollo de conocimientos propios en la conservación, restauración y estrategias contra la deforestación. Lo anterior, considerando que xxxxxx.</t>
  </si>
  <si>
    <t>MECANISMO 2</t>
  </si>
  <si>
    <t>Intervención mayor a 1.001 nuevas hectáreas.</t>
  </si>
  <si>
    <t>Intervención de 501 a 1.000 nuevas hectáreas.</t>
  </si>
  <si>
    <t>Intervención de 150 a 500 nuevas hectáreas.</t>
  </si>
  <si>
    <t>Intervención en menos de 150 nuevas hectáreas.</t>
  </si>
  <si>
    <r>
      <t>1.2. Alcance temático:
Integración de los componentes y  líneas temáticas del proyecto
(</t>
    </r>
    <r>
      <rPr>
        <i/>
        <u/>
        <sz val="10"/>
        <color theme="1"/>
        <rFont val="Arial Narrow"/>
        <family val="2"/>
      </rPr>
      <t>Puntaje máximo: 5</t>
    </r>
    <r>
      <rPr>
        <sz val="10.5"/>
        <color theme="1"/>
        <rFont val="Arial Narrow"/>
        <family val="2"/>
      </rPr>
      <t>)</t>
    </r>
  </si>
  <si>
    <r>
      <t>1.2. Alcance temático:
Integración de los componentes y  líneas temáticas del proyecto (</t>
    </r>
    <r>
      <rPr>
        <i/>
        <u/>
        <sz val="10"/>
        <color theme="1"/>
        <rFont val="Arial Narrow"/>
        <family val="2"/>
      </rPr>
      <t>Puntaje máximo: 10</t>
    </r>
    <r>
      <rPr>
        <sz val="10.5"/>
        <color theme="1"/>
        <rFont val="Arial Narrow"/>
        <family val="2"/>
      </rPr>
      <t>)</t>
    </r>
  </si>
  <si>
    <r>
      <t xml:space="preserve">1.4 Acuerdos o alianzas:
Fomento de colaboraciones entre distintas organizaciones propias como otros Consejos Comunitarios, asociaciones y organizaciones de segundo piso o entidades de carácter público, para alcanzar objetivos y resultados
</t>
    </r>
    <r>
      <rPr>
        <i/>
        <u/>
        <sz val="10"/>
        <color theme="1"/>
        <rFont val="Arial Narrow"/>
        <family val="2"/>
      </rPr>
      <t>(Puntaje máximo: 5)</t>
    </r>
  </si>
  <si>
    <t>Intención de suscribir un acuerdo o alianza que incluye descripción de roles y responsabilidades de: 
 - Consejos Comunitarios, asociaciones, organizaciones de segundo piso o demás formas y expresiones organizativas de Comunidades Negras, Afrocolombianas, Raizales y Palenqueras; y/o
 - Entidad(es) de caracter público.</t>
  </si>
  <si>
    <t>No incluye intención de suscribir un acuerdo o alianza, no se describen roles y responsabilidades, o solo se incluyen entidades de carácter privado.</t>
  </si>
  <si>
    <r>
      <t xml:space="preserve">De acuerdo con la información del anexo 2 "Carta de intención de acuerdo o alianza", se incluyen las siguientes entidades para la intención de suscribir un acuerdo o alianza:
 i. XXX
ii. XXX
iii. XXX
…
</t>
    </r>
    <r>
      <rPr>
        <b/>
        <i/>
        <u/>
        <sz val="8"/>
        <color rgb="FF0070C0"/>
        <rFont val="Arial Narrow"/>
        <family val="2"/>
      </rPr>
      <t>NOTA PARA EL EVALUADOR:</t>
    </r>
    <r>
      <rPr>
        <i/>
        <u/>
        <sz val="8"/>
        <color rgb="FF0070C0"/>
        <rFont val="Arial Narrow"/>
        <family val="2"/>
      </rPr>
      <t xml:space="preserve"> Las organizaciones de segundo piso están definidas en el art. 2.5.1.1.22 del Decreto 1640 de 2020.</t>
    </r>
  </si>
  <si>
    <r>
      <t>1.1 Área de intervención, según mapas georreferenciados y detallados del área de intervención
(</t>
    </r>
    <r>
      <rPr>
        <i/>
        <u/>
        <sz val="10"/>
        <color theme="1"/>
        <rFont val="Arial Narrow"/>
        <family val="2"/>
      </rPr>
      <t>Puntaje máximo: 20</t>
    </r>
    <r>
      <rPr>
        <sz val="10.5"/>
        <color theme="1"/>
        <rFont val="Arial Narrow"/>
        <family val="2"/>
      </rPr>
      <t>)</t>
    </r>
  </si>
  <si>
    <t>De acuerdo con los mapas georreferenciados y detallados del área de intervención (archivo "XXX"), el proyecto propone procesos de restauración a desarrollarse en xxxx hectáreas.</t>
  </si>
  <si>
    <r>
      <t>Código:</t>
    </r>
    <r>
      <rPr>
        <sz val="10"/>
        <color theme="1"/>
        <rFont val="Arial Narrow"/>
        <family val="2"/>
      </rPr>
      <t xml:space="preserve"> F-E-GIP-68</t>
    </r>
  </si>
  <si>
    <r>
      <t>Vigencia:</t>
    </r>
    <r>
      <rPr>
        <sz val="10"/>
        <color theme="1"/>
        <rFont val="Arial Narrow"/>
        <family val="2"/>
      </rPr>
      <t xml:space="preserve"> 17/02/2025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</si>
</sst>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name val="Arial Narrow"/>
      <family val="2"/>
    </font>
    <font>
      <b/>
      <sz val="12"/>
      <name val="Arial Narrow"/>
      <family val="2"/>
    </font>
    <font>
      <b/>
      <sz val="11"/>
      <name val="Arial Narrow"/>
      <family val="2"/>
    </font>
    <font>
      <sz val="10"/>
      <color theme="0"/>
      <name val="Arial Narrow"/>
      <family val="2"/>
    </font>
    <font>
      <b/>
      <sz val="10"/>
      <color theme="0"/>
      <name val="Arial Narrow"/>
      <family val="2"/>
    </font>
    <font>
      <b/>
      <sz val="10"/>
      <name val="Arial Narrow"/>
      <family val="2"/>
    </font>
    <font>
      <sz val="10"/>
      <name val="Arial Narrow"/>
      <family val="2"/>
    </font>
    <font>
      <b/>
      <sz val="10.5"/>
      <name val="Arial Narrow"/>
      <family val="2"/>
    </font>
    <font>
      <sz val="11"/>
      <color theme="1"/>
      <name val="Arial Narrow"/>
      <family val="2"/>
    </font>
    <font>
      <b/>
      <sz val="11"/>
      <color theme="1"/>
      <name val="Arial Narrow"/>
      <family val="2"/>
    </font>
    <font>
      <b/>
      <i/>
      <sz val="11"/>
      <color theme="1"/>
      <name val="Arial Narrow"/>
      <family val="2"/>
    </font>
    <font>
      <sz val="9"/>
      <color theme="1"/>
      <name val="Arial Narrow"/>
      <family val="2"/>
    </font>
    <font>
      <sz val="10"/>
      <color theme="1"/>
      <name val="Arial Narrow"/>
      <family val="2"/>
    </font>
    <font>
      <sz val="10.5"/>
      <color theme="1"/>
      <name val="Arial Narrow"/>
      <family val="2"/>
    </font>
    <font>
      <b/>
      <sz val="12"/>
      <color theme="1"/>
      <name val="Arial Narrow"/>
      <family val="2"/>
    </font>
    <font>
      <sz val="11"/>
      <color theme="1"/>
      <name val="Calibri"/>
      <family val="2"/>
    </font>
    <font>
      <sz val="10.5"/>
      <name val="Arial Narrow"/>
      <family val="2"/>
    </font>
    <font>
      <b/>
      <sz val="11"/>
      <color theme="1"/>
      <name val="Calibri"/>
      <family val="2"/>
      <scheme val="minor"/>
    </font>
    <font>
      <sz val="8"/>
      <color theme="1"/>
      <name val="Arial Narrow"/>
      <family val="2"/>
    </font>
    <font>
      <b/>
      <i/>
      <sz val="13"/>
      <color theme="1"/>
      <name val="Arial Narrow"/>
      <family val="2"/>
    </font>
    <font>
      <b/>
      <sz val="13"/>
      <color theme="1"/>
      <name val="Arial Narrow"/>
      <family val="2"/>
    </font>
    <font>
      <sz val="11"/>
      <color rgb="FF0070C0"/>
      <name val="Arial Narrow"/>
      <family val="2"/>
    </font>
    <font>
      <u/>
      <sz val="11"/>
      <color theme="1"/>
      <name val="Arial Narrow"/>
      <family val="2"/>
    </font>
    <font>
      <sz val="12"/>
      <name val="Arial Narrow"/>
      <family val="2"/>
    </font>
    <font>
      <b/>
      <sz val="10"/>
      <color theme="1"/>
      <name val="Arial Narrow"/>
      <family val="2"/>
    </font>
    <font>
      <i/>
      <u/>
      <sz val="10"/>
      <color theme="1"/>
      <name val="Arial Narrow"/>
      <family val="2"/>
    </font>
    <font>
      <sz val="11"/>
      <color rgb="FFC00000"/>
      <name val="Arial Narrow"/>
      <family val="2"/>
    </font>
    <font>
      <b/>
      <sz val="11"/>
      <color rgb="FFC00000"/>
      <name val="Arial Narrow"/>
      <family val="2"/>
    </font>
    <font>
      <sz val="8"/>
      <color rgb="FFC00000"/>
      <name val="Arial Narrow"/>
      <family val="2"/>
    </font>
    <font>
      <sz val="8"/>
      <name val="Calibri"/>
      <family val="2"/>
      <scheme val="minor"/>
    </font>
    <font>
      <sz val="8"/>
      <color rgb="FF0070C0"/>
      <name val="Arial Narrow"/>
      <family val="2"/>
    </font>
    <font>
      <u/>
      <sz val="11"/>
      <color theme="1"/>
      <name val="Calibri"/>
      <family val="2"/>
      <scheme val="minor"/>
    </font>
    <font>
      <b/>
      <i/>
      <u/>
      <sz val="8"/>
      <color rgb="FF0070C0"/>
      <name val="Arial Narrow"/>
      <family val="2"/>
    </font>
    <font>
      <i/>
      <u/>
      <sz val="8"/>
      <color rgb="FF0070C0"/>
      <name val="Arial Narrow"/>
      <family val="2"/>
    </font>
    <font>
      <sz val="11"/>
      <color theme="1"/>
      <name val="Calibri"/>
      <family val="2"/>
      <scheme val="minor"/>
    </font>
    <font>
      <b/>
      <sz val="12"/>
      <color theme="1"/>
      <name val="Calibri"/>
      <family val="2"/>
      <scheme val="minor"/>
    </font>
    <font>
      <b/>
      <i/>
      <sz val="12"/>
      <color theme="1"/>
      <name val="Arial Narrow"/>
      <family val="2"/>
    </font>
    <font>
      <u/>
      <sz val="8"/>
      <color rgb="FFC00000"/>
      <name val="Arial Narrow"/>
      <family val="2"/>
    </font>
  </fonts>
  <fills count="7">
    <fill>
      <patternFill patternType="none"/>
    </fill>
    <fill>
      <patternFill patternType="gray125"/>
    </fill>
    <fill>
      <patternFill patternType="solid">
        <fgColor rgb="FF96BE55"/>
        <bgColor indexed="64"/>
      </patternFill>
    </fill>
    <fill>
      <patternFill patternType="solid">
        <fgColor rgb="FF4D4D4D"/>
        <bgColor indexed="64"/>
      </patternFill>
    </fill>
    <fill>
      <patternFill patternType="solid">
        <fgColor rgb="FFE1E1E1"/>
        <bgColor indexed="64"/>
      </patternFill>
    </fill>
    <fill>
      <patternFill patternType="solid">
        <fgColor theme="0"/>
        <bgColor indexed="64"/>
      </patternFill>
    </fill>
    <fill>
      <patternFill patternType="solid">
        <fgColor theme="9" tint="0.79998168889431442"/>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9" fontId="35" fillId="0" borderId="0" applyFont="0" applyFill="0" applyBorder="0" applyAlignment="0" applyProtection="0"/>
  </cellStyleXfs>
  <cellXfs count="132">
    <xf numFmtId="0" fontId="0" fillId="0" borderId="0" xfId="0"/>
    <xf numFmtId="0" fontId="8" fillId="4" borderId="5" xfId="0" applyFont="1" applyFill="1" applyBorder="1" applyAlignment="1">
      <alignment vertical="center" wrapText="1" readingOrder="1"/>
    </xf>
    <xf numFmtId="1" fontId="0" fillId="0" borderId="0" xfId="0" applyNumberFormat="1"/>
    <xf numFmtId="0" fontId="13" fillId="0" borderId="15" xfId="0" applyFont="1" applyBorder="1"/>
    <xf numFmtId="0" fontId="13" fillId="0" borderId="0" xfId="0" applyFont="1"/>
    <xf numFmtId="1" fontId="13" fillId="0" borderId="0" xfId="0" applyNumberFormat="1" applyFont="1"/>
    <xf numFmtId="0" fontId="13" fillId="0" borderId="16" xfId="0" applyFont="1" applyBorder="1"/>
    <xf numFmtId="0" fontId="13" fillId="0" borderId="5" xfId="0" applyFont="1" applyBorder="1" applyAlignment="1">
      <alignment horizontal="left" vertical="center" wrapText="1"/>
    </xf>
    <xf numFmtId="1" fontId="9" fillId="0" borderId="5" xfId="0" applyNumberFormat="1" applyFont="1" applyBorder="1" applyAlignment="1" applyProtection="1">
      <alignment horizontal="center" vertical="center"/>
      <protection locked="0"/>
    </xf>
    <xf numFmtId="1" fontId="15" fillId="4" borderId="5" xfId="0" applyNumberFormat="1" applyFont="1" applyFill="1" applyBorder="1" applyAlignment="1">
      <alignment horizontal="center" vertical="center"/>
    </xf>
    <xf numFmtId="1" fontId="10" fillId="4" borderId="5" xfId="0" applyNumberFormat="1" applyFont="1" applyFill="1" applyBorder="1" applyAlignment="1">
      <alignment horizontal="center" wrapText="1"/>
    </xf>
    <xf numFmtId="0" fontId="10" fillId="4" borderId="5" xfId="0" applyFont="1" applyFill="1" applyBorder="1" applyAlignment="1">
      <alignment horizontal="center" vertical="center" wrapText="1"/>
    </xf>
    <xf numFmtId="0" fontId="20" fillId="0" borderId="15" xfId="0" applyFont="1" applyBorder="1" applyAlignment="1">
      <alignment horizontal="center" vertical="center"/>
    </xf>
    <xf numFmtId="1" fontId="21" fillId="0" borderId="16" xfId="0" applyNumberFormat="1" applyFont="1" applyBorder="1" applyAlignment="1">
      <alignment horizontal="center" vertical="center"/>
    </xf>
    <xf numFmtId="0" fontId="13" fillId="0" borderId="10" xfId="0" applyFont="1" applyBorder="1"/>
    <xf numFmtId="0" fontId="10" fillId="4" borderId="5" xfId="0" applyFont="1" applyFill="1" applyBorder="1" applyAlignment="1">
      <alignment horizontal="center" wrapText="1"/>
    </xf>
    <xf numFmtId="0" fontId="28" fillId="0" borderId="0" xfId="0" applyFont="1"/>
    <xf numFmtId="0" fontId="29" fillId="0" borderId="0" xfId="0" applyFont="1" applyAlignment="1" applyProtection="1">
      <alignment horizontal="left" vertical="center" wrapText="1"/>
      <protection locked="0"/>
    </xf>
    <xf numFmtId="0" fontId="13" fillId="0" borderId="0" xfId="0" applyFont="1" applyProtection="1">
      <protection locked="0"/>
    </xf>
    <xf numFmtId="0" fontId="27" fillId="0" borderId="0" xfId="0" applyFont="1" applyAlignment="1" applyProtection="1">
      <alignment vertical="center"/>
      <protection locked="0"/>
    </xf>
    <xf numFmtId="0" fontId="0" fillId="0" borderId="5" xfId="0" applyBorder="1"/>
    <xf numFmtId="1" fontId="0" fillId="0" borderId="5" xfId="0" applyNumberFormat="1" applyBorder="1"/>
    <xf numFmtId="15" fontId="0" fillId="0" borderId="5" xfId="0" applyNumberFormat="1" applyBorder="1"/>
    <xf numFmtId="0" fontId="18" fillId="0" borderId="0" xfId="0" applyFont="1" applyAlignment="1">
      <alignment horizontal="right"/>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8" fillId="0" borderId="0" xfId="0" applyFont="1" applyAlignment="1">
      <alignment horizontal="right" vertical="center"/>
    </xf>
    <xf numFmtId="1" fontId="15" fillId="4" borderId="24" xfId="0" applyNumberFormat="1" applyFont="1" applyFill="1" applyBorder="1" applyAlignment="1">
      <alignment horizontal="center" vertical="center"/>
    </xf>
    <xf numFmtId="0" fontId="13" fillId="0" borderId="26" xfId="0" applyFont="1" applyBorder="1"/>
    <xf numFmtId="0" fontId="36" fillId="0" borderId="0" xfId="0" applyFont="1" applyAlignment="1">
      <alignment horizontal="center"/>
    </xf>
    <xf numFmtId="9" fontId="0" fillId="0" borderId="0" xfId="1" applyFont="1"/>
    <xf numFmtId="0" fontId="20" fillId="0" borderId="0" xfId="0" applyFont="1" applyAlignment="1">
      <alignment horizontal="center" vertical="center"/>
    </xf>
    <xf numFmtId="1" fontId="21" fillId="0" borderId="0" xfId="0" applyNumberFormat="1" applyFont="1" applyAlignment="1">
      <alignment horizontal="center" vertical="center"/>
    </xf>
    <xf numFmtId="0" fontId="0" fillId="0" borderId="0" xfId="0" applyAlignment="1">
      <alignment wrapText="1"/>
    </xf>
    <xf numFmtId="0" fontId="0" fillId="6" borderId="0" xfId="0" applyFill="1"/>
    <xf numFmtId="0" fontId="10" fillId="4" borderId="4" xfId="0" applyFont="1" applyFill="1" applyBorder="1" applyAlignment="1">
      <alignment horizontal="center" wrapText="1"/>
    </xf>
    <xf numFmtId="0" fontId="10" fillId="4" borderId="5" xfId="0" applyFont="1" applyFill="1" applyBorder="1" applyAlignment="1">
      <alignment horizontal="center" wrapText="1"/>
    </xf>
    <xf numFmtId="0" fontId="10" fillId="4" borderId="6" xfId="0" applyFont="1" applyFill="1" applyBorder="1" applyAlignment="1">
      <alignment horizont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1" fontId="9" fillId="0" borderId="23" xfId="0" applyNumberFormat="1" applyFont="1" applyBorder="1" applyAlignment="1" applyProtection="1">
      <alignment horizontal="center" vertical="center"/>
      <protection locked="0"/>
    </xf>
    <xf numFmtId="1" fontId="9" fillId="0" borderId="24" xfId="0" applyNumberFormat="1" applyFont="1" applyBorder="1" applyAlignment="1" applyProtection="1">
      <alignment horizontal="center" vertical="center"/>
      <protection locked="0"/>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31" xfId="0" applyFont="1" applyBorder="1" applyAlignment="1" applyProtection="1">
      <alignment horizontal="left" vertical="center" wrapText="1"/>
      <protection locked="0"/>
    </xf>
    <xf numFmtId="15" fontId="9" fillId="0" borderId="19" xfId="0" applyNumberFormat="1" applyFont="1" applyBorder="1" applyAlignment="1" applyProtection="1">
      <alignment horizontal="center"/>
      <protection locked="0"/>
    </xf>
    <xf numFmtId="15" fontId="9" fillId="0" borderId="20" xfId="0" applyNumberFormat="1" applyFont="1" applyBorder="1" applyAlignment="1" applyProtection="1">
      <alignment horizont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9" fillId="0" borderId="23"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9" fillId="0" borderId="14"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5" fillId="4" borderId="21" xfId="0" applyFont="1" applyFill="1" applyBorder="1" applyAlignment="1">
      <alignment horizontal="left" vertical="center" wrapText="1"/>
    </xf>
    <xf numFmtId="0" fontId="15" fillId="4" borderId="22" xfId="0" applyFont="1" applyFill="1" applyBorder="1" applyAlignment="1">
      <alignment horizontal="left"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1" fontId="21" fillId="4" borderId="19" xfId="0" applyNumberFormat="1" applyFont="1" applyFill="1" applyBorder="1" applyAlignment="1">
      <alignment horizontal="center" vertical="center"/>
    </xf>
    <xf numFmtId="1" fontId="21" fillId="4" borderId="20" xfId="0" applyNumberFormat="1" applyFont="1" applyFill="1" applyBorder="1" applyAlignment="1">
      <alignment horizontal="center" vertical="center"/>
    </xf>
    <xf numFmtId="0" fontId="17" fillId="0" borderId="5" xfId="0" applyFont="1" applyBorder="1" applyAlignment="1" applyProtection="1">
      <alignment horizontal="center" vertical="center" wrapText="1" readingOrder="1"/>
      <protection locked="0"/>
    </xf>
    <xf numFmtId="0" fontId="17" fillId="0" borderId="6" xfId="0" applyFont="1" applyBorder="1" applyAlignment="1" applyProtection="1">
      <alignment horizontal="center" vertical="center" wrapText="1" readingOrder="1"/>
      <protection locked="0"/>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8" fillId="4" borderId="4" xfId="0" applyFont="1" applyFill="1" applyBorder="1" applyAlignment="1">
      <alignment horizontal="justify" vertical="center" wrapText="1" readingOrder="1"/>
    </xf>
    <xf numFmtId="0" fontId="8" fillId="4" borderId="5" xfId="0" applyFont="1" applyFill="1" applyBorder="1" applyAlignment="1">
      <alignment horizontal="justify" vertical="center" wrapText="1" readingOrder="1"/>
    </xf>
    <xf numFmtId="0" fontId="17" fillId="0" borderId="5" xfId="0" applyFont="1" applyBorder="1" applyAlignment="1" applyProtection="1">
      <alignment horizontal="left" vertical="center" wrapText="1" readingOrder="1"/>
      <protection locked="0"/>
    </xf>
    <xf numFmtId="0" fontId="13" fillId="0" borderId="0" xfId="0" applyFont="1" applyAlignment="1">
      <alignment horizontal="center"/>
    </xf>
    <xf numFmtId="0" fontId="13" fillId="0" borderId="16" xfId="0" applyFont="1" applyBorder="1" applyAlignment="1">
      <alignment horizontal="center"/>
    </xf>
    <xf numFmtId="1" fontId="21" fillId="4" borderId="2" xfId="0" applyNumberFormat="1" applyFont="1" applyFill="1" applyBorder="1" applyAlignment="1">
      <alignment horizontal="center" vertical="center"/>
    </xf>
    <xf numFmtId="1" fontId="21" fillId="4" borderId="3" xfId="0" applyNumberFormat="1" applyFont="1" applyFill="1" applyBorder="1" applyAlignment="1">
      <alignment horizontal="center"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7" fillId="4" borderId="1" xfId="0" applyFont="1" applyFill="1" applyBorder="1" applyAlignment="1">
      <alignment horizontal="center" vertical="center" wrapText="1"/>
    </xf>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2" fillId="2" borderId="4"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37" fillId="4" borderId="4" xfId="0" applyFont="1" applyFill="1" applyBorder="1" applyAlignment="1">
      <alignment horizontal="center" vertical="center" wrapText="1"/>
    </xf>
    <xf numFmtId="0" fontId="37" fillId="4" borderId="5" xfId="0" applyFont="1" applyFill="1" applyBorder="1" applyAlignment="1">
      <alignment horizontal="center" vertical="center"/>
    </xf>
    <xf numFmtId="0" fontId="37" fillId="4" borderId="6" xfId="0" applyFont="1" applyFill="1" applyBorder="1" applyAlignment="1">
      <alignment horizontal="center" vertical="center"/>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5" fillId="4" borderId="4"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3" fillId="0" borderId="11" xfId="0" applyFont="1" applyBorder="1" applyAlignment="1">
      <alignment horizontal="center"/>
    </xf>
    <xf numFmtId="0" fontId="13" fillId="0" borderId="17" xfId="0" applyFont="1" applyBorder="1" applyAlignment="1">
      <alignment horizontal="center"/>
    </xf>
    <xf numFmtId="0" fontId="1" fillId="0" borderId="1"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1" fillId="0" borderId="5" xfId="0" applyFont="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4" fillId="3" borderId="5" xfId="0" applyFont="1" applyFill="1" applyBorder="1" applyAlignment="1">
      <alignment horizontal="center" vertical="center" wrapText="1" readingOrder="1"/>
    </xf>
    <xf numFmtId="0" fontId="6" fillId="0" borderId="4"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25" fillId="0" borderId="5" xfId="0" applyFont="1" applyFill="1" applyBorder="1" applyAlignment="1">
      <alignment horizontal="center" wrapText="1" readingOrder="1"/>
    </xf>
    <xf numFmtId="0" fontId="25" fillId="0" borderId="5" xfId="0" applyFont="1" applyFill="1" applyBorder="1" applyAlignment="1">
      <alignment horizontal="center" vertical="center" wrapText="1" readingOrder="1"/>
    </xf>
    <xf numFmtId="0" fontId="25" fillId="0" borderId="6" xfId="0" applyFont="1" applyFill="1" applyBorder="1" applyAlignment="1">
      <alignment horizontal="center" vertical="center" wrapText="1" readingOrder="1"/>
    </xf>
    <xf numFmtId="0" fontId="6" fillId="0" borderId="6" xfId="0" applyFont="1" applyBorder="1" applyAlignment="1">
      <alignment horizontal="center" vertical="center" wrapText="1" readingOrder="1"/>
    </xf>
    <xf numFmtId="0" fontId="24" fillId="0" borderId="5" xfId="0" applyFont="1" applyBorder="1" applyAlignment="1">
      <alignment horizontal="justify" vertical="center" wrapText="1" readingOrder="1"/>
    </xf>
    <xf numFmtId="0" fontId="24" fillId="0" borderId="6" xfId="0" applyFont="1" applyBorder="1" applyAlignment="1">
      <alignment horizontal="justify" vertical="center" wrapText="1" readingOrder="1"/>
    </xf>
    <xf numFmtId="0" fontId="3" fillId="5" borderId="4" xfId="0" applyFont="1" applyFill="1" applyBorder="1" applyAlignment="1">
      <alignment horizontal="justify" vertical="center" wrapText="1" readingOrder="1"/>
    </xf>
    <xf numFmtId="0" fontId="3" fillId="5" borderId="5" xfId="0" applyFont="1" applyFill="1" applyBorder="1" applyAlignment="1">
      <alignment horizontal="justify" vertical="center" wrapText="1" readingOrder="1"/>
    </xf>
    <xf numFmtId="0" fontId="3" fillId="5" borderId="6" xfId="0" applyFont="1" applyFill="1" applyBorder="1" applyAlignment="1">
      <alignment horizontal="justify" vertical="center" wrapText="1" readingOrder="1"/>
    </xf>
    <xf numFmtId="0" fontId="6" fillId="0" borderId="7"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6" fillId="0" borderId="9" xfId="0" applyFont="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colors>
    <mruColors>
      <color rgb="FFE1E1E1"/>
      <color rgb="FF96B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243416</xdr:colOff>
      <xdr:row>0</xdr:row>
      <xdr:rowOff>264583</xdr:rowOff>
    </xdr:from>
    <xdr:to>
      <xdr:col>7</xdr:col>
      <xdr:colOff>1047749</xdr:colOff>
      <xdr:row>0</xdr:row>
      <xdr:rowOff>857250</xdr:rowOff>
    </xdr:to>
    <xdr:pic>
      <xdr:nvPicPr>
        <xdr:cNvPr id="2" name="Imagen 2">
          <a:extLst>
            <a:ext uri="{FF2B5EF4-FFF2-40B4-BE49-F238E27FC236}">
              <a16:creationId xmlns:a16="http://schemas.microsoft.com/office/drawing/2014/main" id="{89357846-A7B1-4F19-A70A-6CBD4F1FCE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360833" y="264583"/>
          <a:ext cx="2074333" cy="59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243416</xdr:colOff>
      <xdr:row>0</xdr:row>
      <xdr:rowOff>264583</xdr:rowOff>
    </xdr:from>
    <xdr:to>
      <xdr:col>7</xdr:col>
      <xdr:colOff>1047749</xdr:colOff>
      <xdr:row>0</xdr:row>
      <xdr:rowOff>857250</xdr:rowOff>
    </xdr:to>
    <xdr:pic>
      <xdr:nvPicPr>
        <xdr:cNvPr id="2" name="Imagen 2">
          <a:extLst>
            <a:ext uri="{FF2B5EF4-FFF2-40B4-BE49-F238E27FC236}">
              <a16:creationId xmlns:a16="http://schemas.microsoft.com/office/drawing/2014/main" id="{1667AAAB-DCD7-4ED9-A235-3A3C7E6075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358716" y="264583"/>
          <a:ext cx="2071158" cy="59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6DF7-BAD1-4CAB-8348-73F2FC7E44DC}">
  <sheetPr codeName="Hoja1"/>
  <dimension ref="A1:K558"/>
  <sheetViews>
    <sheetView tabSelected="1" view="pageBreakPreview" zoomScale="90" zoomScaleNormal="90" zoomScaleSheetLayoutView="90" workbookViewId="0">
      <selection activeCell="C3" sqref="C3:F3"/>
    </sheetView>
  </sheetViews>
  <sheetFormatPr baseColWidth="10" defaultRowHeight="15" x14ac:dyDescent="0.25"/>
  <cols>
    <col min="2" max="2" width="15.42578125" customWidth="1"/>
    <col min="3" max="3" width="25.42578125" customWidth="1"/>
    <col min="4" max="4" width="27.7109375" style="2" customWidth="1"/>
    <col min="5" max="5" width="24.5703125" customWidth="1"/>
    <col min="6" max="6" width="17.140625" customWidth="1"/>
    <col min="7" max="8" width="19" customWidth="1"/>
    <col min="9" max="9" width="2.5703125" customWidth="1"/>
    <col min="10" max="10" width="58.28515625" hidden="1" customWidth="1"/>
  </cols>
  <sheetData>
    <row r="1" spans="1:10" ht="78" customHeight="1" x14ac:dyDescent="0.25">
      <c r="A1" s="108" t="s">
        <v>0</v>
      </c>
      <c r="B1" s="109"/>
      <c r="C1" s="112" t="s">
        <v>66</v>
      </c>
      <c r="D1" s="112"/>
      <c r="E1" s="112"/>
      <c r="F1" s="112"/>
      <c r="G1" s="113"/>
      <c r="H1" s="114"/>
    </row>
    <row r="2" spans="1:10" ht="28.5" customHeight="1" x14ac:dyDescent="0.25">
      <c r="A2" s="110"/>
      <c r="B2" s="111"/>
      <c r="C2" s="117" t="s">
        <v>1</v>
      </c>
      <c r="D2" s="117"/>
      <c r="E2" s="117"/>
      <c r="F2" s="117"/>
      <c r="G2" s="115"/>
      <c r="H2" s="116"/>
    </row>
    <row r="3" spans="1:10" x14ac:dyDescent="0.25">
      <c r="A3" s="118" t="s">
        <v>47</v>
      </c>
      <c r="B3" s="119"/>
      <c r="C3" s="120" t="s">
        <v>148</v>
      </c>
      <c r="D3" s="120"/>
      <c r="E3" s="120"/>
      <c r="F3" s="120"/>
      <c r="G3" s="121" t="s">
        <v>147</v>
      </c>
      <c r="H3" s="122"/>
    </row>
    <row r="4" spans="1:10" ht="6" customHeight="1" x14ac:dyDescent="0.25">
      <c r="A4" s="118"/>
      <c r="B4" s="119"/>
      <c r="C4" s="119"/>
      <c r="D4" s="119"/>
      <c r="E4" s="119"/>
      <c r="F4" s="119"/>
      <c r="G4" s="119"/>
      <c r="H4" s="123"/>
    </row>
    <row r="5" spans="1:10" ht="17.25" customHeight="1" x14ac:dyDescent="0.25">
      <c r="A5" s="95" t="s">
        <v>5</v>
      </c>
      <c r="B5" s="96"/>
      <c r="C5" s="96"/>
      <c r="D5" s="96"/>
      <c r="E5" s="96"/>
      <c r="F5" s="96"/>
      <c r="G5" s="96"/>
      <c r="H5" s="97"/>
    </row>
    <row r="6" spans="1:10" ht="4.5" customHeight="1" x14ac:dyDescent="0.25">
      <c r="A6" s="129"/>
      <c r="B6" s="130"/>
      <c r="C6" s="130"/>
      <c r="D6" s="130"/>
      <c r="E6" s="130"/>
      <c r="F6" s="130"/>
      <c r="G6" s="130"/>
      <c r="H6" s="131"/>
    </row>
    <row r="7" spans="1:10" ht="16.5" customHeight="1" x14ac:dyDescent="0.25">
      <c r="A7" s="78" t="s">
        <v>2</v>
      </c>
      <c r="B7" s="79"/>
      <c r="C7" s="124" t="s">
        <v>67</v>
      </c>
      <c r="D7" s="124"/>
      <c r="E7" s="124"/>
      <c r="F7" s="124"/>
      <c r="G7" s="124"/>
      <c r="H7" s="125"/>
    </row>
    <row r="8" spans="1:10" ht="16.5" customHeight="1" x14ac:dyDescent="0.25">
      <c r="A8" s="78" t="s">
        <v>65</v>
      </c>
      <c r="B8" s="79"/>
      <c r="C8" s="124" t="s">
        <v>68</v>
      </c>
      <c r="D8" s="124"/>
      <c r="E8" s="124"/>
      <c r="F8" s="124"/>
      <c r="G8" s="124"/>
      <c r="H8" s="125"/>
    </row>
    <row r="9" spans="1:10" ht="3.75" customHeight="1" x14ac:dyDescent="0.25">
      <c r="A9" s="126"/>
      <c r="B9" s="127"/>
      <c r="C9" s="127"/>
      <c r="D9" s="127"/>
      <c r="E9" s="127"/>
      <c r="F9" s="127"/>
      <c r="G9" s="127"/>
      <c r="H9" s="128"/>
    </row>
    <row r="10" spans="1:10" ht="60.75" customHeight="1" x14ac:dyDescent="0.25">
      <c r="A10" s="78" t="s">
        <v>3</v>
      </c>
      <c r="B10" s="79"/>
      <c r="C10" s="80"/>
      <c r="D10" s="80"/>
      <c r="E10" s="80"/>
      <c r="F10" s="1" t="s">
        <v>17</v>
      </c>
      <c r="G10" s="73"/>
      <c r="H10" s="74"/>
      <c r="J10" s="19" t="s">
        <v>35</v>
      </c>
    </row>
    <row r="11" spans="1:10" ht="36.75" customHeight="1" x14ac:dyDescent="0.25">
      <c r="A11" s="78" t="s">
        <v>4</v>
      </c>
      <c r="B11" s="79"/>
      <c r="C11" s="80"/>
      <c r="D11" s="80"/>
      <c r="E11" s="80"/>
      <c r="F11" s="1" t="s">
        <v>18</v>
      </c>
      <c r="G11" s="73"/>
      <c r="H11" s="74"/>
    </row>
    <row r="12" spans="1:10" ht="4.5" customHeight="1" x14ac:dyDescent="0.25">
      <c r="A12" s="89"/>
      <c r="B12" s="90"/>
      <c r="C12" s="90"/>
      <c r="D12" s="90"/>
      <c r="E12" s="90"/>
      <c r="F12" s="90"/>
      <c r="G12" s="90"/>
      <c r="H12" s="91"/>
    </row>
    <row r="13" spans="1:10" ht="15.75" x14ac:dyDescent="0.25">
      <c r="A13" s="95" t="s">
        <v>6</v>
      </c>
      <c r="B13" s="96"/>
      <c r="C13" s="96"/>
      <c r="D13" s="96"/>
      <c r="E13" s="96"/>
      <c r="F13" s="96"/>
      <c r="G13" s="96"/>
      <c r="H13" s="97"/>
    </row>
    <row r="14" spans="1:10" ht="4.5" customHeight="1" x14ac:dyDescent="0.25">
      <c r="A14" s="75"/>
      <c r="B14" s="76"/>
      <c r="C14" s="76"/>
      <c r="D14" s="76"/>
      <c r="E14" s="76"/>
      <c r="F14" s="76"/>
      <c r="G14" s="76"/>
      <c r="H14" s="77"/>
    </row>
    <row r="15" spans="1:10" ht="22.5" customHeight="1" x14ac:dyDescent="0.25">
      <c r="A15" s="98" t="s">
        <v>11</v>
      </c>
      <c r="B15" s="99"/>
      <c r="C15" s="99"/>
      <c r="D15" s="99"/>
      <c r="E15" s="99"/>
      <c r="F15" s="99"/>
      <c r="G15" s="99"/>
      <c r="H15" s="100"/>
    </row>
    <row r="16" spans="1:10" ht="3.75" customHeight="1" x14ac:dyDescent="0.3">
      <c r="A16" s="101"/>
      <c r="B16" s="102"/>
      <c r="C16" s="102"/>
      <c r="D16" s="102"/>
      <c r="E16" s="102"/>
      <c r="F16" s="102"/>
      <c r="G16" s="102"/>
      <c r="H16" s="103"/>
    </row>
    <row r="17" spans="1:11" ht="16.5" x14ac:dyDescent="0.3">
      <c r="A17" s="36" t="s">
        <v>9</v>
      </c>
      <c r="B17" s="37"/>
      <c r="C17" s="10" t="s">
        <v>78</v>
      </c>
      <c r="D17" s="15" t="s">
        <v>10</v>
      </c>
      <c r="E17" s="37" t="s">
        <v>8</v>
      </c>
      <c r="F17" s="37"/>
      <c r="G17" s="37"/>
      <c r="H17" s="38"/>
      <c r="J17" s="16" t="s">
        <v>36</v>
      </c>
    </row>
    <row r="18" spans="1:11" s="4" customFormat="1" ht="161.25" customHeight="1" x14ac:dyDescent="0.2">
      <c r="A18" s="41" t="s">
        <v>145</v>
      </c>
      <c r="B18" s="42"/>
      <c r="C18" s="8">
        <v>20</v>
      </c>
      <c r="D18" s="7" t="str">
        <f>IF(C18=20,Listas!M7,(IF(C18=15,Listas!M8,(IF(C18=5,Listas!M9,(IF(C18=0,Listas!M10,0)))))))</f>
        <v>Intervención igual o mayor a 100 hectáreas.</v>
      </c>
      <c r="E18" s="39"/>
      <c r="F18" s="39"/>
      <c r="G18" s="39"/>
      <c r="H18" s="40"/>
      <c r="J18" s="17" t="s">
        <v>146</v>
      </c>
    </row>
    <row r="19" spans="1:11" s="4" customFormat="1" ht="252" customHeight="1" x14ac:dyDescent="0.2">
      <c r="A19" s="41" t="s">
        <v>139</v>
      </c>
      <c r="B19" s="42"/>
      <c r="C19" s="8">
        <v>5</v>
      </c>
      <c r="D19" s="7" t="str">
        <f>IF(C19=5,Listas!M14,(IF(C19=3,Listas!M15,(IF(C19=0,Listas!M16)))))</f>
        <v>Incluye:
 - La línea temática 1 "Reforestación, Recuperación y Restauración" (obligatoria); y
 - La línea temática 2 "Agroecología, Sistemas Agroforestales y Sistemas Alimentarios Sostenibles"; y
 - La línea temática 3 "Bioeconomía y Pago por Servicios Ambientales"; y
 - La totalidad del componente transversal con las líneas temáticas "Gobernanza ambiental" y "Sostenibilidad" (obligatorio).</v>
      </c>
      <c r="E19" s="39"/>
      <c r="F19" s="39"/>
      <c r="G19" s="39"/>
      <c r="H19" s="40"/>
      <c r="J19" s="17" t="s">
        <v>121</v>
      </c>
    </row>
    <row r="20" spans="1:11" s="4" customFormat="1" ht="195.75" customHeight="1" x14ac:dyDescent="0.2">
      <c r="A20" s="41" t="s">
        <v>84</v>
      </c>
      <c r="B20" s="42"/>
      <c r="C20" s="8">
        <v>5</v>
      </c>
      <c r="D20" s="7" t="str">
        <f>IF(C20=5,Listas!M19,(IF(C20=3,Listas!M20,(IF(C20=0,Listas!M21)))))</f>
        <v>Se describe la participación activa a lo largo de todo el proyecto (tanto en la planificación como en la ejecución) de mujeres, jóvenes, poblaciones vulnerables, víctimas o población con discapacidad en la conservación ambiental.</v>
      </c>
      <c r="E20" s="39"/>
      <c r="F20" s="39"/>
      <c r="G20" s="39"/>
      <c r="H20" s="40"/>
      <c r="J20" s="17" t="s">
        <v>122</v>
      </c>
    </row>
    <row r="21" spans="1:11" s="4" customFormat="1" ht="206.25" customHeight="1" x14ac:dyDescent="0.2">
      <c r="A21" s="41" t="s">
        <v>85</v>
      </c>
      <c r="B21" s="42"/>
      <c r="C21" s="8">
        <v>10</v>
      </c>
      <c r="D21" s="7" t="str">
        <f>IF(C21=10,Listas!M23,(IF(C21=0,Listas!M24)))</f>
        <v>Intención de suscribir un acuerdo o alianza que incluye descripción de roles y responsabilidades de: 
 - Consejos Comunitarios, asociaciones, organizaciones de segundo piso o demás formas y expresiones organizativas de Comunidades Negras, Afrocolombianas, Raizales y Palenqueras; y/o
 - Entidad(es) de caracter público.</v>
      </c>
      <c r="E21" s="39"/>
      <c r="F21" s="39"/>
      <c r="G21" s="39"/>
      <c r="H21" s="40"/>
      <c r="J21" s="17" t="s">
        <v>144</v>
      </c>
      <c r="K21" s="4" t="s">
        <v>50</v>
      </c>
    </row>
    <row r="22" spans="1:11" s="4" customFormat="1" ht="34.5" customHeight="1" x14ac:dyDescent="0.2">
      <c r="A22" s="104" t="s">
        <v>34</v>
      </c>
      <c r="B22" s="105"/>
      <c r="C22" s="9">
        <f>SUM(C18:C21)</f>
        <v>40</v>
      </c>
      <c r="D22" s="14"/>
      <c r="E22" s="106"/>
      <c r="F22" s="106"/>
      <c r="G22" s="106"/>
      <c r="H22" s="107"/>
      <c r="J22" s="18"/>
    </row>
    <row r="23" spans="1:11" s="4" customFormat="1" ht="6.75" customHeight="1" thickBot="1" x14ac:dyDescent="0.25">
      <c r="A23" s="3"/>
      <c r="D23" s="5"/>
      <c r="H23" s="6"/>
      <c r="J23" s="18"/>
    </row>
    <row r="24" spans="1:11" s="4" customFormat="1" ht="22.5" customHeight="1" x14ac:dyDescent="0.2">
      <c r="A24" s="92" t="s">
        <v>48</v>
      </c>
      <c r="B24" s="93"/>
      <c r="C24" s="93"/>
      <c r="D24" s="93"/>
      <c r="E24" s="93"/>
      <c r="F24" s="93"/>
      <c r="G24" s="93"/>
      <c r="H24" s="94"/>
      <c r="J24" s="18"/>
    </row>
    <row r="25" spans="1:11" s="4" customFormat="1" ht="3.75" customHeight="1" x14ac:dyDescent="0.2">
      <c r="A25" s="3"/>
      <c r="D25" s="5"/>
      <c r="H25" s="6"/>
      <c r="J25" s="18"/>
    </row>
    <row r="26" spans="1:11" s="4" customFormat="1" ht="16.5" x14ac:dyDescent="0.3">
      <c r="A26" s="36" t="s">
        <v>9</v>
      </c>
      <c r="B26" s="37"/>
      <c r="C26" s="10" t="s">
        <v>78</v>
      </c>
      <c r="D26" s="11" t="s">
        <v>10</v>
      </c>
      <c r="E26" s="37" t="s">
        <v>8</v>
      </c>
      <c r="F26" s="37"/>
      <c r="G26" s="37"/>
      <c r="H26" s="38"/>
      <c r="J26" s="18"/>
    </row>
    <row r="27" spans="1:11" s="4" customFormat="1" ht="252.75" customHeight="1" x14ac:dyDescent="0.2">
      <c r="A27" s="41" t="s">
        <v>102</v>
      </c>
      <c r="B27" s="42"/>
      <c r="C27" s="8">
        <v>10</v>
      </c>
      <c r="D27" s="7" t="str">
        <f>IF(C27=10,Listas!M27,(IF(C27=5,Listas!M28,(IF(C27=0,Listas!M29)))))</f>
        <v>Cumple con los 2 aspectos requeridos: 
 - Alineación con políticas públicas ambientales a nivel nacional, regional y local; y
 - Alineación con planes de etnodesarrollo o equivalentes de Comunidades Negras, Afrocolombianas, Raizales y Palenqueras.</v>
      </c>
      <c r="E27" s="39"/>
      <c r="F27" s="39"/>
      <c r="G27" s="39"/>
      <c r="H27" s="40"/>
      <c r="J27" s="17" t="s">
        <v>123</v>
      </c>
    </row>
    <row r="28" spans="1:11" s="4" customFormat="1" ht="249" customHeight="1" x14ac:dyDescent="0.2">
      <c r="A28" s="41" t="s">
        <v>82</v>
      </c>
      <c r="B28" s="42"/>
      <c r="C28" s="8">
        <v>5</v>
      </c>
      <c r="D28" s="7" t="str">
        <f>IF(C28=5,Listas!M32,(IF(C28=3,Listas!M33,(IF(C28=0,Listas!M34,0)))))</f>
        <v>Presenta información completa sobre la capacidad legal del postulante, incluyendo certificados de existencia y representación legal, y evidencia de capacidad administrativa y financiera para suscribir acuerdos.</v>
      </c>
      <c r="E28" s="39"/>
      <c r="F28" s="39"/>
      <c r="G28" s="39"/>
      <c r="H28" s="40"/>
      <c r="J28" s="17" t="s">
        <v>124</v>
      </c>
    </row>
    <row r="29" spans="1:11" s="4" customFormat="1" ht="324.75" customHeight="1" x14ac:dyDescent="0.2">
      <c r="A29" s="43" t="s">
        <v>94</v>
      </c>
      <c r="B29" s="44"/>
      <c r="C29" s="47">
        <v>10</v>
      </c>
      <c r="D29" s="49" t="str">
        <f>IF(C29=10,Listas!M38,(IF(C29=8,Listas!M39,(IF(C29=6,Listas!M40,(IF(C29=4,Listas!M41,(IF(C29=2,Listas!M42,(IF(C29=0,Listas!M43,0)))))))))))</f>
        <v>Cuenta con total congruencia técnica con todos los elementos de estructuración del proyecto e incluye descripción detallada de: i. Abordaje técnico, ii) Metodologías, iii) Presupuesto, iv) Cronograma y v) Alineación con los objetivos del sector ambiental.</v>
      </c>
      <c r="E29" s="62"/>
      <c r="F29" s="62"/>
      <c r="G29" s="62"/>
      <c r="H29" s="63"/>
      <c r="J29" s="17" t="s">
        <v>125</v>
      </c>
    </row>
    <row r="30" spans="1:11" s="4" customFormat="1" ht="315" customHeight="1" x14ac:dyDescent="0.2">
      <c r="A30" s="45"/>
      <c r="B30" s="46"/>
      <c r="C30" s="48"/>
      <c r="D30" s="50"/>
      <c r="E30" s="51"/>
      <c r="F30" s="52"/>
      <c r="G30" s="52"/>
      <c r="H30" s="53"/>
      <c r="J30" s="17"/>
    </row>
    <row r="31" spans="1:11" s="4" customFormat="1" ht="16.5" x14ac:dyDescent="0.3">
      <c r="A31" s="36" t="s">
        <v>9</v>
      </c>
      <c r="B31" s="37"/>
      <c r="C31" s="10" t="s">
        <v>7</v>
      </c>
      <c r="D31" s="11" t="s">
        <v>10</v>
      </c>
      <c r="E31" s="37" t="s">
        <v>8</v>
      </c>
      <c r="F31" s="37"/>
      <c r="G31" s="37"/>
      <c r="H31" s="38"/>
      <c r="J31" s="17"/>
    </row>
    <row r="32" spans="1:11" s="4" customFormat="1" ht="267.75" customHeight="1" x14ac:dyDescent="0.2">
      <c r="A32" s="41" t="s">
        <v>101</v>
      </c>
      <c r="B32" s="42"/>
      <c r="C32" s="8">
        <v>10</v>
      </c>
      <c r="D32" s="7" t="str">
        <f>IF(C32=10,Listas!M46,(IF(C32=7,Listas!M47,(IF(C32=4,Listas!M48,(IF(C32=0,Listas!M49)))))))</f>
        <v>Cumple con los 3 aspectos requeridos:
 - El presupuesto se presenta detallado; y
 - Incluye análisis de precios unitarios (APU); y
 - Los costos están justificados, basados en el mercado regional.</v>
      </c>
      <c r="E32" s="39"/>
      <c r="F32" s="39"/>
      <c r="G32" s="39"/>
      <c r="H32" s="40"/>
      <c r="J32" s="17" t="s">
        <v>126</v>
      </c>
    </row>
    <row r="33" spans="1:10" s="4" customFormat="1" ht="277.5" customHeight="1" x14ac:dyDescent="0.2">
      <c r="A33" s="41" t="s">
        <v>107</v>
      </c>
      <c r="B33" s="42"/>
      <c r="C33" s="8">
        <v>5</v>
      </c>
      <c r="D33" s="7" t="str">
        <f>IF(C33=5,Listas!M52,(IF(C33=3,Listas!M53,(IF(C33=0,Listas!M54)))))</f>
        <v>El proyecto cuenta con análisis y propuestas sobre la restauración y conservación basadas en los conocimientos y prácticas de las Comunidades Negras, Afrocolombianas, Raizales y Palenqueras</v>
      </c>
      <c r="E33" s="87"/>
      <c r="F33" s="87"/>
      <c r="G33" s="87"/>
      <c r="H33" s="88"/>
      <c r="J33" s="17" t="s">
        <v>127</v>
      </c>
    </row>
    <row r="34" spans="1:10" s="4" customFormat="1" ht="284.25" customHeight="1" x14ac:dyDescent="0.2">
      <c r="A34" s="41" t="s">
        <v>111</v>
      </c>
      <c r="B34" s="42"/>
      <c r="C34" s="8">
        <v>5</v>
      </c>
      <c r="D34" s="7" t="str">
        <f>IF(C34=5,Listas!M56,(IF(C34=0,Listas!M57,0)))</f>
        <v>Cuenta con estrategias para el fortalecimiento del monitoreo comunitario en procesos de conservación o restauración.</v>
      </c>
      <c r="E34" s="39"/>
      <c r="F34" s="39"/>
      <c r="G34" s="39"/>
      <c r="H34" s="40"/>
      <c r="J34" s="17" t="s">
        <v>128</v>
      </c>
    </row>
    <row r="35" spans="1:10" s="4" customFormat="1" ht="304.5" customHeight="1" x14ac:dyDescent="0.2">
      <c r="A35" s="41" t="s">
        <v>116</v>
      </c>
      <c r="B35" s="42"/>
      <c r="C35" s="8">
        <v>5</v>
      </c>
      <c r="D35" s="7" t="str">
        <f>IF(C35=5,Listas!M59,(IF(C35=3,Listas!M60,(IF(C35=0,Listas!M61)))))</f>
        <v>Cuenta con estrategias para la conservación de la biodiversidad y la protección de sitios de importancia espiritual y cultural.</v>
      </c>
      <c r="E35" s="39"/>
      <c r="F35" s="39"/>
      <c r="G35" s="39"/>
      <c r="H35" s="40"/>
      <c r="J35" s="17" t="s">
        <v>129</v>
      </c>
    </row>
    <row r="36" spans="1:10" s="4" customFormat="1" ht="16.5" x14ac:dyDescent="0.3">
      <c r="A36" s="36" t="s">
        <v>9</v>
      </c>
      <c r="B36" s="37"/>
      <c r="C36" s="10" t="s">
        <v>7</v>
      </c>
      <c r="D36" s="11" t="s">
        <v>10</v>
      </c>
      <c r="E36" s="37" t="s">
        <v>8</v>
      </c>
      <c r="F36" s="37"/>
      <c r="G36" s="37"/>
      <c r="H36" s="38"/>
      <c r="J36" s="17"/>
    </row>
    <row r="37" spans="1:10" s="4" customFormat="1" ht="308.25" customHeight="1" x14ac:dyDescent="0.2">
      <c r="A37" s="41" t="s">
        <v>119</v>
      </c>
      <c r="B37" s="42"/>
      <c r="C37" s="8">
        <v>10</v>
      </c>
      <c r="D37" s="7" t="str">
        <f>IF(C37=10,Listas!M64,(IF(C37=5,Listas!M65,(IF(C37=0,Listas!M66)))))</f>
        <v>Generación de documentos, iniciativas y desarrollo de conocimientos propios en la conservación, restauración y estrategias contra la deforestación</v>
      </c>
      <c r="E37" s="39"/>
      <c r="F37" s="39"/>
      <c r="G37" s="39"/>
      <c r="H37" s="40"/>
      <c r="J37" s="17" t="s">
        <v>133</v>
      </c>
    </row>
    <row r="38" spans="1:10" s="4" customFormat="1" ht="33.75" customHeight="1" x14ac:dyDescent="0.2">
      <c r="A38" s="67" t="s">
        <v>31</v>
      </c>
      <c r="B38" s="68"/>
      <c r="C38" s="28">
        <f>SUM(C27:C37)</f>
        <v>60</v>
      </c>
      <c r="D38" s="29"/>
      <c r="E38" s="81"/>
      <c r="F38" s="81"/>
      <c r="G38" s="81"/>
      <c r="H38" s="82"/>
    </row>
    <row r="39" spans="1:10" s="4" customFormat="1" ht="10.5" customHeight="1" thickBot="1" x14ac:dyDescent="0.25">
      <c r="A39" s="3"/>
      <c r="D39" s="5"/>
      <c r="H39" s="6"/>
    </row>
    <row r="40" spans="1:10" s="4" customFormat="1" ht="18.75" customHeight="1" x14ac:dyDescent="0.2">
      <c r="A40" s="85" t="s">
        <v>32</v>
      </c>
      <c r="B40" s="86"/>
      <c r="C40" s="86"/>
      <c r="D40" s="86"/>
      <c r="E40" s="83">
        <f>+C22+C38</f>
        <v>100</v>
      </c>
      <c r="F40" s="83"/>
      <c r="G40" s="83"/>
      <c r="H40" s="84"/>
    </row>
    <row r="41" spans="1:10" s="4" customFormat="1" ht="18.75" customHeight="1" thickBot="1" x14ac:dyDescent="0.25">
      <c r="A41" s="69" t="s">
        <v>19</v>
      </c>
      <c r="B41" s="70"/>
      <c r="C41" s="70"/>
      <c r="D41" s="70"/>
      <c r="E41" s="71" t="str">
        <f>+IF(E40&gt;69,Listas!M69,Listas!M70)</f>
        <v>Puntaje ≥ 70: En lista de elegibles</v>
      </c>
      <c r="F41" s="71"/>
      <c r="G41" s="71"/>
      <c r="H41" s="72"/>
    </row>
    <row r="42" spans="1:10" s="4" customFormat="1" ht="7.5" customHeight="1" thickBot="1" x14ac:dyDescent="0.25">
      <c r="A42" s="12"/>
      <c r="B42" s="32"/>
      <c r="C42" s="32"/>
      <c r="D42" s="32"/>
      <c r="E42" s="33"/>
      <c r="F42" s="33"/>
      <c r="G42" s="33"/>
      <c r="H42" s="13"/>
    </row>
    <row r="43" spans="1:10" s="4" customFormat="1" ht="161.25" customHeight="1" thickBot="1" x14ac:dyDescent="0.25">
      <c r="A43" s="64" t="s">
        <v>49</v>
      </c>
      <c r="B43" s="65"/>
      <c r="C43" s="65"/>
      <c r="D43" s="65"/>
      <c r="E43" s="65"/>
      <c r="F43" s="65"/>
      <c r="G43" s="65"/>
      <c r="H43" s="66"/>
    </row>
    <row r="44" spans="1:10" s="4" customFormat="1" ht="7.5" customHeight="1" x14ac:dyDescent="0.2">
      <c r="A44" s="3"/>
      <c r="D44" s="5"/>
      <c r="H44" s="6"/>
    </row>
    <row r="45" spans="1:10" s="4" customFormat="1" ht="7.5" customHeight="1" thickBot="1" x14ac:dyDescent="0.25">
      <c r="A45" s="3"/>
      <c r="D45" s="5"/>
      <c r="H45" s="6"/>
    </row>
    <row r="46" spans="1:10" s="4" customFormat="1" ht="16.5" x14ac:dyDescent="0.3">
      <c r="A46" s="56" t="s">
        <v>16</v>
      </c>
      <c r="B46" s="57"/>
      <c r="C46" s="57"/>
      <c r="D46" s="57"/>
      <c r="E46" s="58" t="s">
        <v>14</v>
      </c>
      <c r="F46" s="58"/>
      <c r="G46" s="58"/>
      <c r="H46" s="59"/>
    </row>
    <row r="47" spans="1:10" s="4" customFormat="1" ht="17.25" thickBot="1" x14ac:dyDescent="0.35">
      <c r="A47" s="60" t="s">
        <v>15</v>
      </c>
      <c r="B47" s="61"/>
      <c r="C47" s="61"/>
      <c r="D47" s="61"/>
      <c r="E47" s="54" t="s">
        <v>64</v>
      </c>
      <c r="F47" s="54"/>
      <c r="G47" s="54"/>
      <c r="H47" s="55"/>
    </row>
    <row r="48" spans="1:10" s="4" customFormat="1" ht="12.75" x14ac:dyDescent="0.2">
      <c r="D48" s="5"/>
    </row>
    <row r="49" spans="4:4" s="4" customFormat="1" ht="12.75" x14ac:dyDescent="0.2">
      <c r="D49" s="5"/>
    </row>
    <row r="50" spans="4:4" s="4" customFormat="1" ht="12.75" x14ac:dyDescent="0.2">
      <c r="D50" s="5"/>
    </row>
    <row r="51" spans="4:4" s="4" customFormat="1" ht="12.75" x14ac:dyDescent="0.2">
      <c r="D51" s="5"/>
    </row>
    <row r="52" spans="4:4" s="4" customFormat="1" ht="12.75" x14ac:dyDescent="0.2">
      <c r="D52" s="5"/>
    </row>
    <row r="53" spans="4:4" s="4" customFormat="1" ht="12.75" x14ac:dyDescent="0.2">
      <c r="D53" s="5"/>
    </row>
    <row r="54" spans="4:4" s="4" customFormat="1" ht="12.75" x14ac:dyDescent="0.2">
      <c r="D54" s="5"/>
    </row>
    <row r="55" spans="4:4" s="4" customFormat="1" ht="12.75" x14ac:dyDescent="0.2">
      <c r="D55" s="5"/>
    </row>
    <row r="56" spans="4:4" s="4" customFormat="1" ht="12.75" x14ac:dyDescent="0.2">
      <c r="D56" s="5"/>
    </row>
    <row r="57" spans="4:4" s="4" customFormat="1" ht="12.75" x14ac:dyDescent="0.2">
      <c r="D57" s="5"/>
    </row>
    <row r="58" spans="4:4" s="4" customFormat="1" ht="12.75" x14ac:dyDescent="0.2">
      <c r="D58" s="5"/>
    </row>
    <row r="59" spans="4:4" s="4" customFormat="1" ht="12.75" x14ac:dyDescent="0.2">
      <c r="D59" s="5"/>
    </row>
    <row r="60" spans="4:4" s="4" customFormat="1" ht="12.75" x14ac:dyDescent="0.2">
      <c r="D60" s="5"/>
    </row>
    <row r="61" spans="4:4" s="4" customFormat="1" ht="12.75" x14ac:dyDescent="0.2">
      <c r="D61" s="5"/>
    </row>
    <row r="62" spans="4:4" s="4" customFormat="1" ht="12.75" x14ac:dyDescent="0.2">
      <c r="D62" s="5"/>
    </row>
    <row r="63" spans="4:4" s="4" customFormat="1" ht="12.75" x14ac:dyDescent="0.2">
      <c r="D63" s="5"/>
    </row>
    <row r="64" spans="4:4" s="4" customFormat="1" ht="12.75" x14ac:dyDescent="0.2">
      <c r="D64" s="5"/>
    </row>
    <row r="65" spans="4:4" s="4" customFormat="1" ht="12.75" x14ac:dyDescent="0.2">
      <c r="D65" s="5"/>
    </row>
    <row r="66" spans="4:4" s="4" customFormat="1" ht="12.75" x14ac:dyDescent="0.2">
      <c r="D66" s="5"/>
    </row>
    <row r="67" spans="4:4" s="4" customFormat="1" ht="12.75" x14ac:dyDescent="0.2">
      <c r="D67" s="5"/>
    </row>
    <row r="68" spans="4:4" s="4" customFormat="1" ht="12.75" x14ac:dyDescent="0.2">
      <c r="D68" s="5"/>
    </row>
    <row r="69" spans="4:4" s="4" customFormat="1" ht="12.75" x14ac:dyDescent="0.2">
      <c r="D69" s="5"/>
    </row>
    <row r="70" spans="4:4" s="4" customFormat="1" ht="12.75" x14ac:dyDescent="0.2">
      <c r="D70" s="5"/>
    </row>
    <row r="71" spans="4:4" s="4" customFormat="1" ht="12.75" x14ac:dyDescent="0.2">
      <c r="D71" s="5"/>
    </row>
    <row r="72" spans="4:4" s="4" customFormat="1" ht="12.75" x14ac:dyDescent="0.2">
      <c r="D72" s="5"/>
    </row>
    <row r="73" spans="4:4" s="4" customFormat="1" ht="12.75" x14ac:dyDescent="0.2">
      <c r="D73" s="5"/>
    </row>
    <row r="74" spans="4:4" s="4" customFormat="1" ht="12.75" x14ac:dyDescent="0.2">
      <c r="D74" s="5"/>
    </row>
    <row r="75" spans="4:4" s="4" customFormat="1" ht="12.75" x14ac:dyDescent="0.2">
      <c r="D75" s="5"/>
    </row>
    <row r="76" spans="4:4" s="4" customFormat="1" ht="12.75" x14ac:dyDescent="0.2">
      <c r="D76" s="5"/>
    </row>
    <row r="77" spans="4:4" s="4" customFormat="1" ht="12.75" x14ac:dyDescent="0.2">
      <c r="D77" s="5"/>
    </row>
    <row r="78" spans="4:4" s="4" customFormat="1" ht="12.75" x14ac:dyDescent="0.2">
      <c r="D78" s="5"/>
    </row>
    <row r="79" spans="4:4" s="4" customFormat="1" ht="12.75" x14ac:dyDescent="0.2">
      <c r="D79" s="5"/>
    </row>
    <row r="80" spans="4:4" s="4" customFormat="1" ht="12.75" x14ac:dyDescent="0.2">
      <c r="D80" s="5"/>
    </row>
    <row r="81" spans="4:4" s="4" customFormat="1" ht="12.75" x14ac:dyDescent="0.2">
      <c r="D81" s="5"/>
    </row>
    <row r="82" spans="4:4" s="4" customFormat="1" ht="12.75" x14ac:dyDescent="0.2">
      <c r="D82" s="5"/>
    </row>
    <row r="83" spans="4:4" s="4" customFormat="1" ht="12.75" x14ac:dyDescent="0.2">
      <c r="D83" s="5"/>
    </row>
    <row r="84" spans="4:4" s="4" customFormat="1" ht="12.75" x14ac:dyDescent="0.2">
      <c r="D84" s="5"/>
    </row>
    <row r="85" spans="4:4" s="4" customFormat="1" ht="12.75" x14ac:dyDescent="0.2">
      <c r="D85" s="5"/>
    </row>
    <row r="86" spans="4:4" s="4" customFormat="1" ht="12.75" x14ac:dyDescent="0.2">
      <c r="D86" s="5"/>
    </row>
    <row r="87" spans="4:4" s="4" customFormat="1" ht="12.75" x14ac:dyDescent="0.2">
      <c r="D87" s="5"/>
    </row>
    <row r="88" spans="4:4" s="4" customFormat="1" ht="12.75" x14ac:dyDescent="0.2">
      <c r="D88" s="5"/>
    </row>
    <row r="89" spans="4:4" s="4" customFormat="1" ht="12.75" x14ac:dyDescent="0.2">
      <c r="D89" s="5"/>
    </row>
    <row r="90" spans="4:4" s="4" customFormat="1" ht="12.75" x14ac:dyDescent="0.2">
      <c r="D90" s="5"/>
    </row>
    <row r="91" spans="4:4" s="4" customFormat="1" ht="12.75" x14ac:dyDescent="0.2">
      <c r="D91" s="5"/>
    </row>
    <row r="92" spans="4:4" s="4" customFormat="1" ht="12.75" x14ac:dyDescent="0.2">
      <c r="D92" s="5"/>
    </row>
    <row r="93" spans="4:4" s="4" customFormat="1" ht="12.75" x14ac:dyDescent="0.2">
      <c r="D93" s="5"/>
    </row>
    <row r="94" spans="4:4" s="4" customFormat="1" ht="12.75" x14ac:dyDescent="0.2">
      <c r="D94" s="5"/>
    </row>
    <row r="95" spans="4:4" s="4" customFormat="1" ht="12.75" x14ac:dyDescent="0.2">
      <c r="D95" s="5"/>
    </row>
    <row r="96" spans="4:4" s="4" customFormat="1" ht="12.75" x14ac:dyDescent="0.2">
      <c r="D96" s="5"/>
    </row>
    <row r="97" spans="4:4" s="4" customFormat="1" ht="12.75" x14ac:dyDescent="0.2">
      <c r="D97" s="5"/>
    </row>
    <row r="98" spans="4:4" s="4" customFormat="1" ht="12.75" x14ac:dyDescent="0.2">
      <c r="D98" s="5"/>
    </row>
    <row r="99" spans="4:4" s="4" customFormat="1" ht="12.75" x14ac:dyDescent="0.2">
      <c r="D99" s="5"/>
    </row>
    <row r="100" spans="4:4" s="4" customFormat="1" ht="12.75" x14ac:dyDescent="0.2">
      <c r="D100" s="5"/>
    </row>
    <row r="101" spans="4:4" s="4" customFormat="1" ht="12.75" x14ac:dyDescent="0.2">
      <c r="D101" s="5"/>
    </row>
    <row r="102" spans="4:4" s="4" customFormat="1" ht="12.75" x14ac:dyDescent="0.2">
      <c r="D102" s="5"/>
    </row>
    <row r="103" spans="4:4" s="4" customFormat="1" ht="12.75" x14ac:dyDescent="0.2">
      <c r="D103" s="5"/>
    </row>
    <row r="104" spans="4:4" s="4" customFormat="1" ht="12.75" x14ac:dyDescent="0.2">
      <c r="D104" s="5"/>
    </row>
    <row r="105" spans="4:4" s="4" customFormat="1" ht="12.75" x14ac:dyDescent="0.2">
      <c r="D105" s="5"/>
    </row>
    <row r="106" spans="4:4" s="4" customFormat="1" ht="12.75" x14ac:dyDescent="0.2">
      <c r="D106" s="5"/>
    </row>
    <row r="107" spans="4:4" s="4" customFormat="1" ht="12.75" x14ac:dyDescent="0.2">
      <c r="D107" s="5"/>
    </row>
    <row r="108" spans="4:4" s="4" customFormat="1" ht="12.75" x14ac:dyDescent="0.2">
      <c r="D108" s="5"/>
    </row>
    <row r="109" spans="4:4" s="4" customFormat="1" ht="12.75" x14ac:dyDescent="0.2">
      <c r="D109" s="5"/>
    </row>
    <row r="110" spans="4:4" s="4" customFormat="1" ht="12.75" x14ac:dyDescent="0.2">
      <c r="D110" s="5"/>
    </row>
    <row r="111" spans="4:4" s="4" customFormat="1" ht="12.75" x14ac:dyDescent="0.2">
      <c r="D111" s="5"/>
    </row>
    <row r="112" spans="4:4" s="4" customFormat="1" ht="12.75" x14ac:dyDescent="0.2">
      <c r="D112" s="5"/>
    </row>
    <row r="113" spans="4:4" s="4" customFormat="1" ht="12.75" x14ac:dyDescent="0.2">
      <c r="D113" s="5"/>
    </row>
    <row r="114" spans="4:4" s="4" customFormat="1" ht="12.75" x14ac:dyDescent="0.2">
      <c r="D114" s="5"/>
    </row>
    <row r="115" spans="4:4" s="4" customFormat="1" ht="12.75" x14ac:dyDescent="0.2">
      <c r="D115" s="5"/>
    </row>
    <row r="116" spans="4:4" s="4" customFormat="1" ht="12.75" x14ac:dyDescent="0.2">
      <c r="D116" s="5"/>
    </row>
    <row r="117" spans="4:4" s="4" customFormat="1" ht="12.75" x14ac:dyDescent="0.2">
      <c r="D117" s="5"/>
    </row>
    <row r="118" spans="4:4" s="4" customFormat="1" ht="12.75" x14ac:dyDescent="0.2">
      <c r="D118" s="5"/>
    </row>
    <row r="119" spans="4:4" s="4" customFormat="1" ht="12.75" x14ac:dyDescent="0.2">
      <c r="D119" s="5"/>
    </row>
    <row r="120" spans="4:4" s="4" customFormat="1" ht="12.75" x14ac:dyDescent="0.2">
      <c r="D120" s="5"/>
    </row>
    <row r="121" spans="4:4" s="4" customFormat="1" ht="12.75" x14ac:dyDescent="0.2">
      <c r="D121" s="5"/>
    </row>
    <row r="122" spans="4:4" s="4" customFormat="1" ht="12.75" x14ac:dyDescent="0.2">
      <c r="D122" s="5"/>
    </row>
    <row r="123" spans="4:4" s="4" customFormat="1" ht="12.75" x14ac:dyDescent="0.2">
      <c r="D123" s="5"/>
    </row>
    <row r="124" spans="4:4" s="4" customFormat="1" ht="12.75" x14ac:dyDescent="0.2">
      <c r="D124" s="5"/>
    </row>
    <row r="125" spans="4:4" s="4" customFormat="1" ht="12.75" x14ac:dyDescent="0.2">
      <c r="D125" s="5"/>
    </row>
    <row r="126" spans="4:4" s="4" customFormat="1" ht="12.75" x14ac:dyDescent="0.2">
      <c r="D126" s="5"/>
    </row>
    <row r="127" spans="4:4" s="4" customFormat="1" ht="12.75" x14ac:dyDescent="0.2">
      <c r="D127" s="5"/>
    </row>
    <row r="128" spans="4:4" s="4" customFormat="1" ht="12.75" x14ac:dyDescent="0.2">
      <c r="D128" s="5"/>
    </row>
    <row r="129" spans="4:4" s="4" customFormat="1" ht="12.75" x14ac:dyDescent="0.2">
      <c r="D129" s="5"/>
    </row>
    <row r="130" spans="4:4" s="4" customFormat="1" ht="12.75" x14ac:dyDescent="0.2">
      <c r="D130" s="5"/>
    </row>
    <row r="131" spans="4:4" s="4" customFormat="1" ht="12.75" x14ac:dyDescent="0.2">
      <c r="D131" s="5"/>
    </row>
    <row r="132" spans="4:4" s="4" customFormat="1" ht="12.75" x14ac:dyDescent="0.2">
      <c r="D132" s="5"/>
    </row>
    <row r="133" spans="4:4" s="4" customFormat="1" ht="12.75" x14ac:dyDescent="0.2">
      <c r="D133" s="5"/>
    </row>
    <row r="134" spans="4:4" s="4" customFormat="1" ht="12.75" x14ac:dyDescent="0.2">
      <c r="D134" s="5"/>
    </row>
    <row r="135" spans="4:4" s="4" customFormat="1" ht="12.75" x14ac:dyDescent="0.2">
      <c r="D135" s="5"/>
    </row>
    <row r="136" spans="4:4" s="4" customFormat="1" ht="12.75" x14ac:dyDescent="0.2">
      <c r="D136" s="5"/>
    </row>
    <row r="137" spans="4:4" s="4" customFormat="1" ht="12.75" x14ac:dyDescent="0.2">
      <c r="D137" s="5"/>
    </row>
    <row r="138" spans="4:4" s="4" customFormat="1" ht="12.75" x14ac:dyDescent="0.2">
      <c r="D138" s="5"/>
    </row>
    <row r="139" spans="4:4" s="4" customFormat="1" ht="12.75" x14ac:dyDescent="0.2">
      <c r="D139" s="5"/>
    </row>
    <row r="140" spans="4:4" s="4" customFormat="1" ht="12.75" x14ac:dyDescent="0.2">
      <c r="D140" s="5"/>
    </row>
    <row r="141" spans="4:4" s="4" customFormat="1" ht="12.75" x14ac:dyDescent="0.2">
      <c r="D141" s="5"/>
    </row>
    <row r="142" spans="4:4" s="4" customFormat="1" ht="12.75" x14ac:dyDescent="0.2">
      <c r="D142" s="5"/>
    </row>
    <row r="143" spans="4:4" s="4" customFormat="1" ht="12.75" x14ac:dyDescent="0.2">
      <c r="D143" s="5"/>
    </row>
    <row r="144" spans="4:4" s="4" customFormat="1" ht="12.75" x14ac:dyDescent="0.2">
      <c r="D144" s="5"/>
    </row>
    <row r="145" spans="4:4" s="4" customFormat="1" ht="12.75" x14ac:dyDescent="0.2">
      <c r="D145" s="5"/>
    </row>
    <row r="146" spans="4:4" s="4" customFormat="1" ht="12.75" x14ac:dyDescent="0.2">
      <c r="D146" s="5"/>
    </row>
    <row r="147" spans="4:4" s="4" customFormat="1" ht="12.75" x14ac:dyDescent="0.2">
      <c r="D147" s="5"/>
    </row>
    <row r="148" spans="4:4" s="4" customFormat="1" ht="12.75" x14ac:dyDescent="0.2">
      <c r="D148" s="5"/>
    </row>
    <row r="149" spans="4:4" s="4" customFormat="1" ht="12.75" x14ac:dyDescent="0.2">
      <c r="D149" s="5"/>
    </row>
    <row r="150" spans="4:4" s="4" customFormat="1" ht="12.75" x14ac:dyDescent="0.2">
      <c r="D150" s="5"/>
    </row>
    <row r="151" spans="4:4" s="4" customFormat="1" ht="12.75" x14ac:dyDescent="0.2">
      <c r="D151" s="5"/>
    </row>
    <row r="152" spans="4:4" s="4" customFormat="1" ht="12.75" x14ac:dyDescent="0.2">
      <c r="D152" s="5"/>
    </row>
    <row r="153" spans="4:4" s="4" customFormat="1" ht="12.75" x14ac:dyDescent="0.2">
      <c r="D153" s="5"/>
    </row>
    <row r="154" spans="4:4" s="4" customFormat="1" ht="12.75" x14ac:dyDescent="0.2">
      <c r="D154" s="5"/>
    </row>
    <row r="155" spans="4:4" s="4" customFormat="1" ht="12.75" x14ac:dyDescent="0.2">
      <c r="D155" s="5"/>
    </row>
    <row r="156" spans="4:4" s="4" customFormat="1" ht="12.75" x14ac:dyDescent="0.2">
      <c r="D156" s="5"/>
    </row>
    <row r="157" spans="4:4" s="4" customFormat="1" ht="12.75" x14ac:dyDescent="0.2">
      <c r="D157" s="5"/>
    </row>
    <row r="158" spans="4:4" s="4" customFormat="1" ht="12.75" x14ac:dyDescent="0.2">
      <c r="D158" s="5"/>
    </row>
    <row r="159" spans="4:4" s="4" customFormat="1" ht="12.75" x14ac:dyDescent="0.2">
      <c r="D159" s="5"/>
    </row>
    <row r="160" spans="4:4" s="4" customFormat="1" ht="12.75" x14ac:dyDescent="0.2">
      <c r="D160" s="5"/>
    </row>
    <row r="161" spans="4:4" s="4" customFormat="1" ht="12.75" x14ac:dyDescent="0.2">
      <c r="D161" s="5"/>
    </row>
    <row r="162" spans="4:4" s="4" customFormat="1" ht="12.75" x14ac:dyDescent="0.2">
      <c r="D162" s="5"/>
    </row>
    <row r="163" spans="4:4" s="4" customFormat="1" ht="12.75" x14ac:dyDescent="0.2">
      <c r="D163" s="5"/>
    </row>
    <row r="164" spans="4:4" s="4" customFormat="1" ht="12.75" x14ac:dyDescent="0.2">
      <c r="D164" s="5"/>
    </row>
    <row r="165" spans="4:4" s="4" customFormat="1" ht="12.75" x14ac:dyDescent="0.2">
      <c r="D165" s="5"/>
    </row>
    <row r="166" spans="4:4" s="4" customFormat="1" ht="12.75" x14ac:dyDescent="0.2">
      <c r="D166" s="5"/>
    </row>
    <row r="167" spans="4:4" s="4" customFormat="1" ht="12.75" x14ac:dyDescent="0.2">
      <c r="D167" s="5"/>
    </row>
    <row r="168" spans="4:4" s="4" customFormat="1" ht="12.75" x14ac:dyDescent="0.2">
      <c r="D168" s="5"/>
    </row>
    <row r="169" spans="4:4" s="4" customFormat="1" ht="12.75" x14ac:dyDescent="0.2">
      <c r="D169" s="5"/>
    </row>
    <row r="170" spans="4:4" s="4" customFormat="1" ht="12.75" x14ac:dyDescent="0.2">
      <c r="D170" s="5"/>
    </row>
    <row r="171" spans="4:4" s="4" customFormat="1" ht="12.75" x14ac:dyDescent="0.2">
      <c r="D171" s="5"/>
    </row>
    <row r="172" spans="4:4" s="4" customFormat="1" ht="12.75" x14ac:dyDescent="0.2">
      <c r="D172" s="5"/>
    </row>
    <row r="173" spans="4:4" s="4" customFormat="1" ht="12.75" x14ac:dyDescent="0.2">
      <c r="D173" s="5"/>
    </row>
    <row r="174" spans="4:4" s="4" customFormat="1" ht="12.75" x14ac:dyDescent="0.2">
      <c r="D174" s="5"/>
    </row>
    <row r="175" spans="4:4" s="4" customFormat="1" ht="12.75" x14ac:dyDescent="0.2">
      <c r="D175" s="5"/>
    </row>
    <row r="176" spans="4:4" s="4" customFormat="1" ht="12.75" x14ac:dyDescent="0.2">
      <c r="D176" s="5"/>
    </row>
    <row r="177" spans="4:4" s="4" customFormat="1" ht="12.75" x14ac:dyDescent="0.2">
      <c r="D177" s="5"/>
    </row>
    <row r="178" spans="4:4" s="4" customFormat="1" ht="12.75" x14ac:dyDescent="0.2">
      <c r="D178" s="5"/>
    </row>
    <row r="179" spans="4:4" s="4" customFormat="1" ht="12.75" x14ac:dyDescent="0.2">
      <c r="D179" s="5"/>
    </row>
    <row r="180" spans="4:4" s="4" customFormat="1" ht="12.75" x14ac:dyDescent="0.2">
      <c r="D180" s="5"/>
    </row>
    <row r="181" spans="4:4" s="4" customFormat="1" ht="12.75" x14ac:dyDescent="0.2">
      <c r="D181" s="5"/>
    </row>
    <row r="182" spans="4:4" s="4" customFormat="1" ht="12.75" x14ac:dyDescent="0.2">
      <c r="D182" s="5"/>
    </row>
    <row r="183" spans="4:4" s="4" customFormat="1" ht="12.75" x14ac:dyDescent="0.2">
      <c r="D183" s="5"/>
    </row>
    <row r="184" spans="4:4" s="4" customFormat="1" ht="12.75" x14ac:dyDescent="0.2">
      <c r="D184" s="5"/>
    </row>
    <row r="185" spans="4:4" s="4" customFormat="1" ht="12.75" x14ac:dyDescent="0.2">
      <c r="D185" s="5"/>
    </row>
    <row r="186" spans="4:4" s="4" customFormat="1" ht="12.75" x14ac:dyDescent="0.2">
      <c r="D186" s="5"/>
    </row>
    <row r="187" spans="4:4" s="4" customFormat="1" ht="12.75" x14ac:dyDescent="0.2">
      <c r="D187" s="5"/>
    </row>
    <row r="188" spans="4:4" s="4" customFormat="1" ht="12.75" x14ac:dyDescent="0.2">
      <c r="D188" s="5"/>
    </row>
    <row r="189" spans="4:4" s="4" customFormat="1" ht="12.75" x14ac:dyDescent="0.2">
      <c r="D189" s="5"/>
    </row>
    <row r="190" spans="4:4" s="4" customFormat="1" ht="12.75" x14ac:dyDescent="0.2">
      <c r="D190" s="5"/>
    </row>
    <row r="191" spans="4:4" s="4" customFormat="1" ht="12.75" x14ac:dyDescent="0.2">
      <c r="D191" s="5"/>
    </row>
    <row r="192" spans="4:4" s="4" customFormat="1" ht="12.75" x14ac:dyDescent="0.2">
      <c r="D192" s="5"/>
    </row>
    <row r="193" spans="4:4" s="4" customFormat="1" ht="12.75" x14ac:dyDescent="0.2">
      <c r="D193" s="5"/>
    </row>
    <row r="194" spans="4:4" s="4" customFormat="1" ht="12.75" x14ac:dyDescent="0.2">
      <c r="D194" s="5"/>
    </row>
    <row r="195" spans="4:4" s="4" customFormat="1" ht="12.75" x14ac:dyDescent="0.2">
      <c r="D195" s="5"/>
    </row>
    <row r="196" spans="4:4" s="4" customFormat="1" ht="12.75" x14ac:dyDescent="0.2">
      <c r="D196" s="5"/>
    </row>
    <row r="197" spans="4:4" s="4" customFormat="1" ht="12.75" x14ac:dyDescent="0.2">
      <c r="D197" s="5"/>
    </row>
    <row r="198" spans="4:4" s="4" customFormat="1" ht="12.75" x14ac:dyDescent="0.2">
      <c r="D198" s="5"/>
    </row>
    <row r="199" spans="4:4" s="4" customFormat="1" ht="12.75" x14ac:dyDescent="0.2">
      <c r="D199" s="5"/>
    </row>
    <row r="200" spans="4:4" s="4" customFormat="1" ht="12.75" x14ac:dyDescent="0.2">
      <c r="D200" s="5"/>
    </row>
    <row r="201" spans="4:4" s="4" customFormat="1" ht="12.75" x14ac:dyDescent="0.2">
      <c r="D201" s="5"/>
    </row>
    <row r="202" spans="4:4" s="4" customFormat="1" ht="12.75" x14ac:dyDescent="0.2">
      <c r="D202" s="5"/>
    </row>
    <row r="203" spans="4:4" s="4" customFormat="1" ht="12.75" x14ac:dyDescent="0.2">
      <c r="D203" s="5"/>
    </row>
    <row r="204" spans="4:4" s="4" customFormat="1" ht="12.75" x14ac:dyDescent="0.2">
      <c r="D204" s="5"/>
    </row>
    <row r="205" spans="4:4" s="4" customFormat="1" ht="12.75" x14ac:dyDescent="0.2">
      <c r="D205" s="5"/>
    </row>
    <row r="206" spans="4:4" s="4" customFormat="1" ht="12.75" x14ac:dyDescent="0.2">
      <c r="D206" s="5"/>
    </row>
    <row r="207" spans="4:4" s="4" customFormat="1" ht="12.75" x14ac:dyDescent="0.2">
      <c r="D207" s="5"/>
    </row>
    <row r="208" spans="4:4" s="4" customFormat="1" ht="12.75" x14ac:dyDescent="0.2">
      <c r="D208" s="5"/>
    </row>
    <row r="209" spans="4:4" s="4" customFormat="1" ht="12.75" x14ac:dyDescent="0.2">
      <c r="D209" s="5"/>
    </row>
    <row r="210" spans="4:4" s="4" customFormat="1" ht="12.75" x14ac:dyDescent="0.2">
      <c r="D210" s="5"/>
    </row>
    <row r="211" spans="4:4" s="4" customFormat="1" ht="12.75" x14ac:dyDescent="0.2">
      <c r="D211" s="5"/>
    </row>
    <row r="212" spans="4:4" s="4" customFormat="1" ht="12.75" x14ac:dyDescent="0.2">
      <c r="D212" s="5"/>
    </row>
    <row r="213" spans="4:4" s="4" customFormat="1" ht="12.75" x14ac:dyDescent="0.2">
      <c r="D213" s="5"/>
    </row>
    <row r="214" spans="4:4" s="4" customFormat="1" ht="12.75" x14ac:dyDescent="0.2">
      <c r="D214" s="5"/>
    </row>
    <row r="215" spans="4:4" s="4" customFormat="1" ht="12.75" x14ac:dyDescent="0.2">
      <c r="D215" s="5"/>
    </row>
    <row r="216" spans="4:4" s="4" customFormat="1" ht="12.75" x14ac:dyDescent="0.2">
      <c r="D216" s="5"/>
    </row>
    <row r="217" spans="4:4" s="4" customFormat="1" ht="12.75" x14ac:dyDescent="0.2">
      <c r="D217" s="5"/>
    </row>
    <row r="218" spans="4:4" s="4" customFormat="1" ht="12.75" x14ac:dyDescent="0.2">
      <c r="D218" s="5"/>
    </row>
    <row r="219" spans="4:4" s="4" customFormat="1" ht="12.75" x14ac:dyDescent="0.2">
      <c r="D219" s="5"/>
    </row>
    <row r="220" spans="4:4" s="4" customFormat="1" ht="12.75" x14ac:dyDescent="0.2">
      <c r="D220" s="5"/>
    </row>
    <row r="221" spans="4:4" s="4" customFormat="1" ht="12.75" x14ac:dyDescent="0.2">
      <c r="D221" s="5"/>
    </row>
    <row r="222" spans="4:4" s="4" customFormat="1" ht="12.75" x14ac:dyDescent="0.2">
      <c r="D222" s="5"/>
    </row>
    <row r="223" spans="4:4" s="4" customFormat="1" ht="12.75" x14ac:dyDescent="0.2">
      <c r="D223" s="5"/>
    </row>
    <row r="224" spans="4:4" s="4" customFormat="1" ht="12.75" x14ac:dyDescent="0.2">
      <c r="D224" s="5"/>
    </row>
    <row r="225" spans="4:4" s="4" customFormat="1" ht="12.75" x14ac:dyDescent="0.2">
      <c r="D225" s="5"/>
    </row>
    <row r="226" spans="4:4" s="4" customFormat="1" ht="12.75" x14ac:dyDescent="0.2">
      <c r="D226" s="5"/>
    </row>
    <row r="227" spans="4:4" s="4" customFormat="1" ht="12.75" x14ac:dyDescent="0.2">
      <c r="D227" s="5"/>
    </row>
    <row r="228" spans="4:4" s="4" customFormat="1" ht="12.75" x14ac:dyDescent="0.2">
      <c r="D228" s="5"/>
    </row>
    <row r="229" spans="4:4" s="4" customFormat="1" ht="12.75" x14ac:dyDescent="0.2">
      <c r="D229" s="5"/>
    </row>
    <row r="230" spans="4:4" s="4" customFormat="1" ht="12.75" x14ac:dyDescent="0.2">
      <c r="D230" s="5"/>
    </row>
    <row r="231" spans="4:4" s="4" customFormat="1" ht="12.75" x14ac:dyDescent="0.2">
      <c r="D231" s="5"/>
    </row>
    <row r="232" spans="4:4" s="4" customFormat="1" ht="12.75" x14ac:dyDescent="0.2">
      <c r="D232" s="5"/>
    </row>
    <row r="233" spans="4:4" s="4" customFormat="1" ht="12.75" x14ac:dyDescent="0.2">
      <c r="D233" s="5"/>
    </row>
    <row r="234" spans="4:4" s="4" customFormat="1" ht="12.75" x14ac:dyDescent="0.2">
      <c r="D234" s="5"/>
    </row>
    <row r="235" spans="4:4" s="4" customFormat="1" ht="12.75" x14ac:dyDescent="0.2">
      <c r="D235" s="5"/>
    </row>
    <row r="236" spans="4:4" s="4" customFormat="1" ht="12.75" x14ac:dyDescent="0.2">
      <c r="D236" s="5"/>
    </row>
    <row r="237" spans="4:4" s="4" customFormat="1" ht="12.75" x14ac:dyDescent="0.2">
      <c r="D237" s="5"/>
    </row>
    <row r="238" spans="4:4" s="4" customFormat="1" ht="12.75" x14ac:dyDescent="0.2">
      <c r="D238" s="5"/>
    </row>
    <row r="239" spans="4:4" s="4" customFormat="1" ht="12.75" x14ac:dyDescent="0.2">
      <c r="D239" s="5"/>
    </row>
    <row r="240" spans="4:4" s="4" customFormat="1" ht="12.75" x14ac:dyDescent="0.2">
      <c r="D240" s="5"/>
    </row>
    <row r="241" spans="4:4" s="4" customFormat="1" ht="12.75" x14ac:dyDescent="0.2">
      <c r="D241" s="5"/>
    </row>
    <row r="242" spans="4:4" s="4" customFormat="1" ht="12.75" x14ac:dyDescent="0.2">
      <c r="D242" s="5"/>
    </row>
    <row r="243" spans="4:4" s="4" customFormat="1" ht="12.75" x14ac:dyDescent="0.2">
      <c r="D243" s="5"/>
    </row>
    <row r="244" spans="4:4" s="4" customFormat="1" ht="12.75" x14ac:dyDescent="0.2">
      <c r="D244" s="5"/>
    </row>
    <row r="245" spans="4:4" s="4" customFormat="1" ht="12.75" x14ac:dyDescent="0.2">
      <c r="D245" s="5"/>
    </row>
    <row r="246" spans="4:4" s="4" customFormat="1" ht="12.75" x14ac:dyDescent="0.2">
      <c r="D246" s="5"/>
    </row>
    <row r="247" spans="4:4" s="4" customFormat="1" ht="12.75" x14ac:dyDescent="0.2">
      <c r="D247" s="5"/>
    </row>
    <row r="248" spans="4:4" s="4" customFormat="1" ht="12.75" x14ac:dyDescent="0.2">
      <c r="D248" s="5"/>
    </row>
    <row r="249" spans="4:4" s="4" customFormat="1" ht="12.75" x14ac:dyDescent="0.2">
      <c r="D249" s="5"/>
    </row>
    <row r="250" spans="4:4" s="4" customFormat="1" ht="12.75" x14ac:dyDescent="0.2">
      <c r="D250" s="5"/>
    </row>
    <row r="251" spans="4:4" s="4" customFormat="1" ht="12.75" x14ac:dyDescent="0.2">
      <c r="D251" s="5"/>
    </row>
    <row r="252" spans="4:4" s="4" customFormat="1" ht="12.75" x14ac:dyDescent="0.2">
      <c r="D252" s="5"/>
    </row>
    <row r="253" spans="4:4" s="4" customFormat="1" ht="12.75" x14ac:dyDescent="0.2">
      <c r="D253" s="5"/>
    </row>
    <row r="254" spans="4:4" s="4" customFormat="1" ht="12.75" x14ac:dyDescent="0.2">
      <c r="D254" s="5"/>
    </row>
    <row r="255" spans="4:4" s="4" customFormat="1" ht="12.75" x14ac:dyDescent="0.2">
      <c r="D255" s="5"/>
    </row>
    <row r="256" spans="4:4" s="4" customFormat="1" ht="12.75" x14ac:dyDescent="0.2">
      <c r="D256" s="5"/>
    </row>
    <row r="257" spans="4:4" s="4" customFormat="1" ht="12.75" x14ac:dyDescent="0.2">
      <c r="D257" s="5"/>
    </row>
    <row r="258" spans="4:4" s="4" customFormat="1" ht="12.75" x14ac:dyDescent="0.2">
      <c r="D258" s="5"/>
    </row>
    <row r="259" spans="4:4" s="4" customFormat="1" ht="12.75" x14ac:dyDescent="0.2">
      <c r="D259" s="5"/>
    </row>
    <row r="260" spans="4:4" s="4" customFormat="1" ht="12.75" x14ac:dyDescent="0.2">
      <c r="D260" s="5"/>
    </row>
    <row r="261" spans="4:4" s="4" customFormat="1" ht="12.75" x14ac:dyDescent="0.2">
      <c r="D261" s="5"/>
    </row>
    <row r="262" spans="4:4" s="4" customFormat="1" ht="12.75" x14ac:dyDescent="0.2">
      <c r="D262" s="5"/>
    </row>
    <row r="263" spans="4:4" s="4" customFormat="1" ht="12.75" x14ac:dyDescent="0.2">
      <c r="D263" s="5"/>
    </row>
    <row r="264" spans="4:4" s="4" customFormat="1" ht="12.75" x14ac:dyDescent="0.2">
      <c r="D264" s="5"/>
    </row>
    <row r="265" spans="4:4" s="4" customFormat="1" ht="12.75" x14ac:dyDescent="0.2">
      <c r="D265" s="5"/>
    </row>
    <row r="266" spans="4:4" s="4" customFormat="1" ht="12.75" x14ac:dyDescent="0.2">
      <c r="D266" s="5"/>
    </row>
    <row r="267" spans="4:4" s="4" customFormat="1" ht="12.75" x14ac:dyDescent="0.2">
      <c r="D267" s="5"/>
    </row>
    <row r="268" spans="4:4" s="4" customFormat="1" ht="12.75" x14ac:dyDescent="0.2">
      <c r="D268" s="5"/>
    </row>
    <row r="269" spans="4:4" s="4" customFormat="1" ht="12.75" x14ac:dyDescent="0.2">
      <c r="D269" s="5"/>
    </row>
    <row r="270" spans="4:4" s="4" customFormat="1" ht="12.75" x14ac:dyDescent="0.2">
      <c r="D270" s="5"/>
    </row>
    <row r="271" spans="4:4" s="4" customFormat="1" ht="12.75" x14ac:dyDescent="0.2">
      <c r="D271" s="5"/>
    </row>
    <row r="272" spans="4:4" s="4" customFormat="1" ht="12.75" x14ac:dyDescent="0.2">
      <c r="D272" s="5"/>
    </row>
    <row r="273" spans="4:4" s="4" customFormat="1" ht="12.75" x14ac:dyDescent="0.2">
      <c r="D273" s="5"/>
    </row>
    <row r="274" spans="4:4" s="4" customFormat="1" ht="12.75" x14ac:dyDescent="0.2">
      <c r="D274" s="5"/>
    </row>
    <row r="275" spans="4:4" s="4" customFormat="1" ht="12.75" x14ac:dyDescent="0.2">
      <c r="D275" s="5"/>
    </row>
    <row r="276" spans="4:4" s="4" customFormat="1" ht="12.75" x14ac:dyDescent="0.2">
      <c r="D276" s="5"/>
    </row>
    <row r="277" spans="4:4" s="4" customFormat="1" ht="12.75" x14ac:dyDescent="0.2">
      <c r="D277" s="5"/>
    </row>
    <row r="278" spans="4:4" s="4" customFormat="1" ht="12.75" x14ac:dyDescent="0.2">
      <c r="D278" s="5"/>
    </row>
    <row r="279" spans="4:4" s="4" customFormat="1" ht="12.75" x14ac:dyDescent="0.2">
      <c r="D279" s="5"/>
    </row>
    <row r="280" spans="4:4" s="4" customFormat="1" ht="12.75" x14ac:dyDescent="0.2">
      <c r="D280" s="5"/>
    </row>
    <row r="281" spans="4:4" s="4" customFormat="1" ht="12.75" x14ac:dyDescent="0.2">
      <c r="D281" s="5"/>
    </row>
    <row r="282" spans="4:4" s="4" customFormat="1" ht="12.75" x14ac:dyDescent="0.2">
      <c r="D282" s="5"/>
    </row>
    <row r="283" spans="4:4" s="4" customFormat="1" ht="12.75" x14ac:dyDescent="0.2">
      <c r="D283" s="5"/>
    </row>
    <row r="284" spans="4:4" s="4" customFormat="1" ht="12.75" x14ac:dyDescent="0.2">
      <c r="D284" s="5"/>
    </row>
    <row r="285" spans="4:4" s="4" customFormat="1" ht="12.75" x14ac:dyDescent="0.2">
      <c r="D285" s="5"/>
    </row>
    <row r="286" spans="4:4" s="4" customFormat="1" ht="12.75" x14ac:dyDescent="0.2">
      <c r="D286" s="5"/>
    </row>
    <row r="287" spans="4:4" s="4" customFormat="1" ht="12.75" x14ac:dyDescent="0.2">
      <c r="D287" s="5"/>
    </row>
    <row r="288" spans="4:4" s="4" customFormat="1" ht="12.75" x14ac:dyDescent="0.2">
      <c r="D288" s="5"/>
    </row>
    <row r="289" spans="4:4" s="4" customFormat="1" ht="12.75" x14ac:dyDescent="0.2">
      <c r="D289" s="5"/>
    </row>
    <row r="290" spans="4:4" s="4" customFormat="1" ht="12.75" x14ac:dyDescent="0.2">
      <c r="D290" s="5"/>
    </row>
    <row r="291" spans="4:4" s="4" customFormat="1" ht="12.75" x14ac:dyDescent="0.2">
      <c r="D291" s="5"/>
    </row>
    <row r="292" spans="4:4" s="4" customFormat="1" ht="12.75" x14ac:dyDescent="0.2">
      <c r="D292" s="5"/>
    </row>
    <row r="293" spans="4:4" s="4" customFormat="1" ht="12.75" x14ac:dyDescent="0.2">
      <c r="D293" s="5"/>
    </row>
    <row r="294" spans="4:4" s="4" customFormat="1" ht="12.75" x14ac:dyDescent="0.2">
      <c r="D294" s="5"/>
    </row>
    <row r="295" spans="4:4" s="4" customFormat="1" ht="12.75" x14ac:dyDescent="0.2">
      <c r="D295" s="5"/>
    </row>
    <row r="296" spans="4:4" s="4" customFormat="1" ht="12.75" x14ac:dyDescent="0.2">
      <c r="D296" s="5"/>
    </row>
    <row r="297" spans="4:4" s="4" customFormat="1" ht="12.75" x14ac:dyDescent="0.2">
      <c r="D297" s="5"/>
    </row>
    <row r="298" spans="4:4" s="4" customFormat="1" ht="12.75" x14ac:dyDescent="0.2">
      <c r="D298" s="5"/>
    </row>
    <row r="299" spans="4:4" s="4" customFormat="1" ht="12.75" x14ac:dyDescent="0.2">
      <c r="D299" s="5"/>
    </row>
    <row r="300" spans="4:4" s="4" customFormat="1" ht="12.75" x14ac:dyDescent="0.2">
      <c r="D300" s="5"/>
    </row>
    <row r="301" spans="4:4" s="4" customFormat="1" ht="12.75" x14ac:dyDescent="0.2">
      <c r="D301" s="5"/>
    </row>
    <row r="302" spans="4:4" s="4" customFormat="1" ht="12.75" x14ac:dyDescent="0.2">
      <c r="D302" s="5"/>
    </row>
    <row r="303" spans="4:4" s="4" customFormat="1" ht="12.75" x14ac:dyDescent="0.2">
      <c r="D303" s="5"/>
    </row>
    <row r="304" spans="4:4" s="4" customFormat="1" ht="12.75" x14ac:dyDescent="0.2">
      <c r="D304" s="5"/>
    </row>
    <row r="305" spans="4:4" s="4" customFormat="1" ht="12.75" x14ac:dyDescent="0.2">
      <c r="D305" s="5"/>
    </row>
    <row r="306" spans="4:4" s="4" customFormat="1" ht="12.75" x14ac:dyDescent="0.2">
      <c r="D306" s="5"/>
    </row>
    <row r="307" spans="4:4" s="4" customFormat="1" ht="12.75" x14ac:dyDescent="0.2">
      <c r="D307" s="5"/>
    </row>
    <row r="308" spans="4:4" s="4" customFormat="1" ht="12.75" x14ac:dyDescent="0.2">
      <c r="D308" s="5"/>
    </row>
    <row r="309" spans="4:4" s="4" customFormat="1" ht="12.75" x14ac:dyDescent="0.2">
      <c r="D309" s="5"/>
    </row>
    <row r="310" spans="4:4" s="4" customFormat="1" ht="12.75" x14ac:dyDescent="0.2">
      <c r="D310" s="5"/>
    </row>
    <row r="311" spans="4:4" s="4" customFormat="1" ht="12.75" x14ac:dyDescent="0.2">
      <c r="D311" s="5"/>
    </row>
    <row r="312" spans="4:4" s="4" customFormat="1" ht="12.75" x14ac:dyDescent="0.2">
      <c r="D312" s="5"/>
    </row>
    <row r="313" spans="4:4" s="4" customFormat="1" ht="12.75" x14ac:dyDescent="0.2">
      <c r="D313" s="5"/>
    </row>
    <row r="314" spans="4:4" s="4" customFormat="1" ht="12.75" x14ac:dyDescent="0.2">
      <c r="D314" s="5"/>
    </row>
    <row r="315" spans="4:4" s="4" customFormat="1" ht="12.75" x14ac:dyDescent="0.2">
      <c r="D315" s="5"/>
    </row>
    <row r="316" spans="4:4" s="4" customFormat="1" ht="12.75" x14ac:dyDescent="0.2">
      <c r="D316" s="5"/>
    </row>
    <row r="317" spans="4:4" s="4" customFormat="1" ht="12.75" x14ac:dyDescent="0.2">
      <c r="D317" s="5"/>
    </row>
    <row r="318" spans="4:4" s="4" customFormat="1" ht="12.75" x14ac:dyDescent="0.2">
      <c r="D318" s="5"/>
    </row>
    <row r="319" spans="4:4" s="4" customFormat="1" ht="12.75" x14ac:dyDescent="0.2">
      <c r="D319" s="5"/>
    </row>
    <row r="320" spans="4:4" s="4" customFormat="1" ht="12.75" x14ac:dyDescent="0.2">
      <c r="D320" s="5"/>
    </row>
    <row r="321" spans="4:4" s="4" customFormat="1" ht="12.75" x14ac:dyDescent="0.2">
      <c r="D321" s="5"/>
    </row>
    <row r="322" spans="4:4" s="4" customFormat="1" ht="12.75" x14ac:dyDescent="0.2">
      <c r="D322" s="5"/>
    </row>
    <row r="323" spans="4:4" s="4" customFormat="1" ht="12.75" x14ac:dyDescent="0.2">
      <c r="D323" s="5"/>
    </row>
    <row r="324" spans="4:4" s="4" customFormat="1" ht="12.75" x14ac:dyDescent="0.2">
      <c r="D324" s="5"/>
    </row>
    <row r="325" spans="4:4" s="4" customFormat="1" ht="12.75" x14ac:dyDescent="0.2">
      <c r="D325" s="5"/>
    </row>
    <row r="326" spans="4:4" s="4" customFormat="1" ht="12.75" x14ac:dyDescent="0.2">
      <c r="D326" s="5"/>
    </row>
    <row r="327" spans="4:4" s="4" customFormat="1" ht="12.75" x14ac:dyDescent="0.2">
      <c r="D327" s="5"/>
    </row>
    <row r="328" spans="4:4" s="4" customFormat="1" ht="12.75" x14ac:dyDescent="0.2">
      <c r="D328" s="5"/>
    </row>
    <row r="329" spans="4:4" s="4" customFormat="1" ht="12.75" x14ac:dyDescent="0.2">
      <c r="D329" s="5"/>
    </row>
    <row r="330" spans="4:4" s="4" customFormat="1" ht="12.75" x14ac:dyDescent="0.2">
      <c r="D330" s="5"/>
    </row>
    <row r="331" spans="4:4" s="4" customFormat="1" ht="12.75" x14ac:dyDescent="0.2">
      <c r="D331" s="5"/>
    </row>
    <row r="332" spans="4:4" s="4" customFormat="1" ht="12.75" x14ac:dyDescent="0.2">
      <c r="D332" s="5"/>
    </row>
    <row r="333" spans="4:4" s="4" customFormat="1" ht="12.75" x14ac:dyDescent="0.2">
      <c r="D333" s="5"/>
    </row>
    <row r="334" spans="4:4" s="4" customFormat="1" ht="12.75" x14ac:dyDescent="0.2">
      <c r="D334" s="5"/>
    </row>
    <row r="335" spans="4:4" s="4" customFormat="1" ht="12.75" x14ac:dyDescent="0.2">
      <c r="D335" s="5"/>
    </row>
    <row r="336" spans="4:4" s="4" customFormat="1" ht="12.75" x14ac:dyDescent="0.2">
      <c r="D336" s="5"/>
    </row>
    <row r="337" spans="4:4" s="4" customFormat="1" ht="12.75" x14ac:dyDescent="0.2">
      <c r="D337" s="5"/>
    </row>
    <row r="338" spans="4:4" s="4" customFormat="1" ht="12.75" x14ac:dyDescent="0.2">
      <c r="D338" s="5"/>
    </row>
    <row r="339" spans="4:4" s="4" customFormat="1" ht="12.75" x14ac:dyDescent="0.2">
      <c r="D339" s="5"/>
    </row>
    <row r="340" spans="4:4" s="4" customFormat="1" ht="12.75" x14ac:dyDescent="0.2">
      <c r="D340" s="5"/>
    </row>
    <row r="341" spans="4:4" s="4" customFormat="1" ht="12.75" x14ac:dyDescent="0.2">
      <c r="D341" s="5"/>
    </row>
    <row r="342" spans="4:4" s="4" customFormat="1" ht="12.75" x14ac:dyDescent="0.2">
      <c r="D342" s="5"/>
    </row>
    <row r="343" spans="4:4" s="4" customFormat="1" ht="12.75" x14ac:dyDescent="0.2">
      <c r="D343" s="5"/>
    </row>
    <row r="344" spans="4:4" s="4" customFormat="1" ht="12.75" x14ac:dyDescent="0.2">
      <c r="D344" s="5"/>
    </row>
    <row r="345" spans="4:4" s="4" customFormat="1" ht="12.75" x14ac:dyDescent="0.2">
      <c r="D345" s="5"/>
    </row>
    <row r="346" spans="4:4" s="4" customFormat="1" ht="12.75" x14ac:dyDescent="0.2">
      <c r="D346" s="5"/>
    </row>
    <row r="347" spans="4:4" s="4" customFormat="1" ht="12.75" x14ac:dyDescent="0.2">
      <c r="D347" s="5"/>
    </row>
    <row r="348" spans="4:4" s="4" customFormat="1" ht="12.75" x14ac:dyDescent="0.2">
      <c r="D348" s="5"/>
    </row>
    <row r="349" spans="4:4" s="4" customFormat="1" ht="12.75" x14ac:dyDescent="0.2">
      <c r="D349" s="5"/>
    </row>
    <row r="350" spans="4:4" s="4" customFormat="1" ht="12.75" x14ac:dyDescent="0.2">
      <c r="D350" s="5"/>
    </row>
    <row r="351" spans="4:4" s="4" customFormat="1" ht="12.75" x14ac:dyDescent="0.2">
      <c r="D351" s="5"/>
    </row>
    <row r="352" spans="4:4" s="4" customFormat="1" ht="12.75" x14ac:dyDescent="0.2">
      <c r="D352" s="5"/>
    </row>
    <row r="353" spans="4:4" s="4" customFormat="1" ht="12.75" x14ac:dyDescent="0.2">
      <c r="D353" s="5"/>
    </row>
    <row r="354" spans="4:4" s="4" customFormat="1" ht="12.75" x14ac:dyDescent="0.2">
      <c r="D354" s="5"/>
    </row>
    <row r="355" spans="4:4" s="4" customFormat="1" ht="12.75" x14ac:dyDescent="0.2">
      <c r="D355" s="5"/>
    </row>
    <row r="356" spans="4:4" s="4" customFormat="1" ht="12.75" x14ac:dyDescent="0.2">
      <c r="D356" s="5"/>
    </row>
    <row r="357" spans="4:4" s="4" customFormat="1" ht="12.75" x14ac:dyDescent="0.2">
      <c r="D357" s="5"/>
    </row>
    <row r="358" spans="4:4" s="4" customFormat="1" ht="12.75" x14ac:dyDescent="0.2">
      <c r="D358" s="5"/>
    </row>
    <row r="359" spans="4:4" s="4" customFormat="1" ht="12.75" x14ac:dyDescent="0.2">
      <c r="D359" s="5"/>
    </row>
    <row r="360" spans="4:4" s="4" customFormat="1" ht="12.75" x14ac:dyDescent="0.2">
      <c r="D360" s="5"/>
    </row>
    <row r="361" spans="4:4" s="4" customFormat="1" ht="12.75" x14ac:dyDescent="0.2">
      <c r="D361" s="5"/>
    </row>
    <row r="362" spans="4:4" s="4" customFormat="1" ht="12.75" x14ac:dyDescent="0.2">
      <c r="D362" s="5"/>
    </row>
    <row r="363" spans="4:4" s="4" customFormat="1" ht="12.75" x14ac:dyDescent="0.2">
      <c r="D363" s="5"/>
    </row>
    <row r="364" spans="4:4" s="4" customFormat="1" ht="12.75" x14ac:dyDescent="0.2">
      <c r="D364" s="5"/>
    </row>
    <row r="365" spans="4:4" s="4" customFormat="1" ht="12.75" x14ac:dyDescent="0.2">
      <c r="D365" s="5"/>
    </row>
    <row r="366" spans="4:4" s="4" customFormat="1" ht="12.75" x14ac:dyDescent="0.2">
      <c r="D366" s="5"/>
    </row>
    <row r="367" spans="4:4" s="4" customFormat="1" ht="12.75" x14ac:dyDescent="0.2">
      <c r="D367" s="5"/>
    </row>
    <row r="368" spans="4:4" s="4" customFormat="1" ht="12.75" x14ac:dyDescent="0.2">
      <c r="D368" s="5"/>
    </row>
    <row r="369" spans="4:4" s="4" customFormat="1" ht="12.75" x14ac:dyDescent="0.2">
      <c r="D369" s="5"/>
    </row>
    <row r="370" spans="4:4" s="4" customFormat="1" ht="12.75" x14ac:dyDescent="0.2">
      <c r="D370" s="5"/>
    </row>
    <row r="371" spans="4:4" s="4" customFormat="1" ht="12.75" x14ac:dyDescent="0.2">
      <c r="D371" s="5"/>
    </row>
    <row r="372" spans="4:4" s="4" customFormat="1" ht="12.75" x14ac:dyDescent="0.2">
      <c r="D372" s="5"/>
    </row>
    <row r="373" spans="4:4" s="4" customFormat="1" ht="12.75" x14ac:dyDescent="0.2">
      <c r="D373" s="5"/>
    </row>
    <row r="374" spans="4:4" s="4" customFormat="1" ht="12.75" x14ac:dyDescent="0.2">
      <c r="D374" s="5"/>
    </row>
    <row r="375" spans="4:4" s="4" customFormat="1" ht="12.75" x14ac:dyDescent="0.2">
      <c r="D375" s="5"/>
    </row>
    <row r="376" spans="4:4" s="4" customFormat="1" ht="12.75" x14ac:dyDescent="0.2">
      <c r="D376" s="5"/>
    </row>
    <row r="377" spans="4:4" s="4" customFormat="1" ht="12.75" x14ac:dyDescent="0.2">
      <c r="D377" s="5"/>
    </row>
    <row r="378" spans="4:4" s="4" customFormat="1" ht="12.75" x14ac:dyDescent="0.2">
      <c r="D378" s="5"/>
    </row>
    <row r="379" spans="4:4" s="4" customFormat="1" ht="12.75" x14ac:dyDescent="0.2">
      <c r="D379" s="5"/>
    </row>
    <row r="380" spans="4:4" s="4" customFormat="1" ht="12.75" x14ac:dyDescent="0.2">
      <c r="D380" s="5"/>
    </row>
    <row r="381" spans="4:4" s="4" customFormat="1" ht="12.75" x14ac:dyDescent="0.2">
      <c r="D381" s="5"/>
    </row>
    <row r="382" spans="4:4" s="4" customFormat="1" ht="12.75" x14ac:dyDescent="0.2">
      <c r="D382" s="5"/>
    </row>
    <row r="383" spans="4:4" s="4" customFormat="1" ht="12.75" x14ac:dyDescent="0.2">
      <c r="D383" s="5"/>
    </row>
    <row r="384" spans="4:4" s="4" customFormat="1" ht="12.75" x14ac:dyDescent="0.2">
      <c r="D384" s="5"/>
    </row>
    <row r="385" spans="4:4" s="4" customFormat="1" ht="12.75" x14ac:dyDescent="0.2">
      <c r="D385" s="5"/>
    </row>
    <row r="386" spans="4:4" s="4" customFormat="1" ht="12.75" x14ac:dyDescent="0.2">
      <c r="D386" s="5"/>
    </row>
    <row r="387" spans="4:4" s="4" customFormat="1" ht="12.75" x14ac:dyDescent="0.2">
      <c r="D387" s="5"/>
    </row>
    <row r="388" spans="4:4" s="4" customFormat="1" ht="12.75" x14ac:dyDescent="0.2">
      <c r="D388" s="5"/>
    </row>
    <row r="389" spans="4:4" s="4" customFormat="1" ht="12.75" x14ac:dyDescent="0.2">
      <c r="D389" s="5"/>
    </row>
    <row r="390" spans="4:4" s="4" customFormat="1" ht="12.75" x14ac:dyDescent="0.2">
      <c r="D390" s="5"/>
    </row>
    <row r="391" spans="4:4" s="4" customFormat="1" ht="12.75" x14ac:dyDescent="0.2">
      <c r="D391" s="5"/>
    </row>
    <row r="392" spans="4:4" s="4" customFormat="1" ht="12.75" x14ac:dyDescent="0.2">
      <c r="D392" s="5"/>
    </row>
    <row r="393" spans="4:4" s="4" customFormat="1" ht="12.75" x14ac:dyDescent="0.2">
      <c r="D393" s="5"/>
    </row>
    <row r="394" spans="4:4" s="4" customFormat="1" ht="12.75" x14ac:dyDescent="0.2">
      <c r="D394" s="5"/>
    </row>
    <row r="395" spans="4:4" s="4" customFormat="1" ht="12.75" x14ac:dyDescent="0.2">
      <c r="D395" s="5"/>
    </row>
    <row r="396" spans="4:4" s="4" customFormat="1" ht="12.75" x14ac:dyDescent="0.2">
      <c r="D396" s="5"/>
    </row>
    <row r="397" spans="4:4" s="4" customFormat="1" ht="12.75" x14ac:dyDescent="0.2">
      <c r="D397" s="5"/>
    </row>
    <row r="398" spans="4:4" s="4" customFormat="1" ht="12.75" x14ac:dyDescent="0.2">
      <c r="D398" s="5"/>
    </row>
    <row r="399" spans="4:4" s="4" customFormat="1" ht="12.75" x14ac:dyDescent="0.2">
      <c r="D399" s="5"/>
    </row>
    <row r="400" spans="4:4" s="4" customFormat="1" ht="12.75" x14ac:dyDescent="0.2">
      <c r="D400" s="5"/>
    </row>
    <row r="401" spans="4:4" s="4" customFormat="1" ht="12.75" x14ac:dyDescent="0.2">
      <c r="D401" s="5"/>
    </row>
    <row r="402" spans="4:4" s="4" customFormat="1" ht="12.75" x14ac:dyDescent="0.2">
      <c r="D402" s="5"/>
    </row>
    <row r="403" spans="4:4" s="4" customFormat="1" ht="12.75" x14ac:dyDescent="0.2">
      <c r="D403" s="5"/>
    </row>
    <row r="404" spans="4:4" s="4" customFormat="1" ht="12.75" x14ac:dyDescent="0.2">
      <c r="D404" s="5"/>
    </row>
    <row r="405" spans="4:4" s="4" customFormat="1" ht="12.75" x14ac:dyDescent="0.2">
      <c r="D405" s="5"/>
    </row>
    <row r="406" spans="4:4" s="4" customFormat="1" ht="12.75" x14ac:dyDescent="0.2">
      <c r="D406" s="5"/>
    </row>
    <row r="407" spans="4:4" s="4" customFormat="1" ht="12.75" x14ac:dyDescent="0.2">
      <c r="D407" s="5"/>
    </row>
    <row r="408" spans="4:4" s="4" customFormat="1" ht="12.75" x14ac:dyDescent="0.2">
      <c r="D408" s="5"/>
    </row>
    <row r="409" spans="4:4" s="4" customFormat="1" ht="12.75" x14ac:dyDescent="0.2">
      <c r="D409" s="5"/>
    </row>
    <row r="410" spans="4:4" s="4" customFormat="1" ht="12.75" x14ac:dyDescent="0.2">
      <c r="D410" s="5"/>
    </row>
    <row r="411" spans="4:4" s="4" customFormat="1" ht="12.75" x14ac:dyDescent="0.2">
      <c r="D411" s="5"/>
    </row>
    <row r="412" spans="4:4" s="4" customFormat="1" ht="12.75" x14ac:dyDescent="0.2">
      <c r="D412" s="5"/>
    </row>
    <row r="413" spans="4:4" s="4" customFormat="1" ht="12.75" x14ac:dyDescent="0.2">
      <c r="D413" s="5"/>
    </row>
    <row r="414" spans="4:4" s="4" customFormat="1" ht="12.75" x14ac:dyDescent="0.2">
      <c r="D414" s="5"/>
    </row>
    <row r="415" spans="4:4" s="4" customFormat="1" ht="12.75" x14ac:dyDescent="0.2">
      <c r="D415" s="5"/>
    </row>
    <row r="416" spans="4:4" s="4" customFormat="1" ht="12.75" x14ac:dyDescent="0.2">
      <c r="D416" s="5"/>
    </row>
    <row r="417" spans="4:4" s="4" customFormat="1" ht="12.75" x14ac:dyDescent="0.2">
      <c r="D417" s="5"/>
    </row>
    <row r="418" spans="4:4" s="4" customFormat="1" ht="12.75" x14ac:dyDescent="0.2">
      <c r="D418" s="5"/>
    </row>
    <row r="419" spans="4:4" s="4" customFormat="1" ht="12.75" x14ac:dyDescent="0.2">
      <c r="D419" s="5"/>
    </row>
    <row r="420" spans="4:4" s="4" customFormat="1" ht="12.75" x14ac:dyDescent="0.2">
      <c r="D420" s="5"/>
    </row>
    <row r="421" spans="4:4" s="4" customFormat="1" ht="12.75" x14ac:dyDescent="0.2">
      <c r="D421" s="5"/>
    </row>
    <row r="422" spans="4:4" s="4" customFormat="1" ht="12.75" x14ac:dyDescent="0.2">
      <c r="D422" s="5"/>
    </row>
    <row r="423" spans="4:4" s="4" customFormat="1" ht="12.75" x14ac:dyDescent="0.2">
      <c r="D423" s="5"/>
    </row>
    <row r="424" spans="4:4" s="4" customFormat="1" ht="12.75" x14ac:dyDescent="0.2">
      <c r="D424" s="5"/>
    </row>
    <row r="425" spans="4:4" s="4" customFormat="1" ht="12.75" x14ac:dyDescent="0.2">
      <c r="D425" s="5"/>
    </row>
    <row r="426" spans="4:4" s="4" customFormat="1" ht="12.75" x14ac:dyDescent="0.2">
      <c r="D426" s="5"/>
    </row>
    <row r="427" spans="4:4" s="4" customFormat="1" ht="12.75" x14ac:dyDescent="0.2">
      <c r="D427" s="5"/>
    </row>
    <row r="428" spans="4:4" s="4" customFormat="1" ht="12.75" x14ac:dyDescent="0.2">
      <c r="D428" s="5"/>
    </row>
    <row r="429" spans="4:4" s="4" customFormat="1" ht="12.75" x14ac:dyDescent="0.2">
      <c r="D429" s="5"/>
    </row>
    <row r="430" spans="4:4" s="4" customFormat="1" ht="12.75" x14ac:dyDescent="0.2">
      <c r="D430" s="5"/>
    </row>
    <row r="431" spans="4:4" s="4" customFormat="1" ht="12.75" x14ac:dyDescent="0.2">
      <c r="D431" s="5"/>
    </row>
    <row r="432" spans="4:4" s="4" customFormat="1" ht="12.75" x14ac:dyDescent="0.2">
      <c r="D432" s="5"/>
    </row>
    <row r="433" spans="4:4" s="4" customFormat="1" ht="12.75" x14ac:dyDescent="0.2">
      <c r="D433" s="5"/>
    </row>
    <row r="434" spans="4:4" s="4" customFormat="1" ht="12.75" x14ac:dyDescent="0.2">
      <c r="D434" s="5"/>
    </row>
    <row r="435" spans="4:4" s="4" customFormat="1" ht="12.75" x14ac:dyDescent="0.2">
      <c r="D435" s="5"/>
    </row>
    <row r="436" spans="4:4" s="4" customFormat="1" ht="12.75" x14ac:dyDescent="0.2">
      <c r="D436" s="5"/>
    </row>
    <row r="437" spans="4:4" s="4" customFormat="1" ht="12.75" x14ac:dyDescent="0.2">
      <c r="D437" s="5"/>
    </row>
    <row r="438" spans="4:4" s="4" customFormat="1" ht="12.75" x14ac:dyDescent="0.2">
      <c r="D438" s="5"/>
    </row>
    <row r="439" spans="4:4" s="4" customFormat="1" ht="12.75" x14ac:dyDescent="0.2">
      <c r="D439" s="5"/>
    </row>
    <row r="440" spans="4:4" s="4" customFormat="1" ht="12.75" x14ac:dyDescent="0.2">
      <c r="D440" s="5"/>
    </row>
    <row r="441" spans="4:4" s="4" customFormat="1" ht="12.75" x14ac:dyDescent="0.2">
      <c r="D441" s="5"/>
    </row>
    <row r="442" spans="4:4" s="4" customFormat="1" ht="12.75" x14ac:dyDescent="0.2">
      <c r="D442" s="5"/>
    </row>
    <row r="443" spans="4:4" s="4" customFormat="1" ht="12.75" x14ac:dyDescent="0.2">
      <c r="D443" s="5"/>
    </row>
    <row r="444" spans="4:4" s="4" customFormat="1" ht="12.75" x14ac:dyDescent="0.2">
      <c r="D444" s="5"/>
    </row>
    <row r="445" spans="4:4" s="4" customFormat="1" ht="12.75" x14ac:dyDescent="0.2">
      <c r="D445" s="5"/>
    </row>
    <row r="446" spans="4:4" s="4" customFormat="1" ht="12.75" x14ac:dyDescent="0.2">
      <c r="D446" s="5"/>
    </row>
    <row r="447" spans="4:4" s="4" customFormat="1" ht="12.75" x14ac:dyDescent="0.2">
      <c r="D447" s="5"/>
    </row>
    <row r="448" spans="4:4" s="4" customFormat="1" ht="12.75" x14ac:dyDescent="0.2">
      <c r="D448" s="5"/>
    </row>
    <row r="449" spans="4:4" s="4" customFormat="1" ht="12.75" x14ac:dyDescent="0.2">
      <c r="D449" s="5"/>
    </row>
    <row r="450" spans="4:4" s="4" customFormat="1" ht="12.75" x14ac:dyDescent="0.2">
      <c r="D450" s="5"/>
    </row>
    <row r="451" spans="4:4" s="4" customFormat="1" ht="12.75" x14ac:dyDescent="0.2">
      <c r="D451" s="5"/>
    </row>
    <row r="452" spans="4:4" s="4" customFormat="1" ht="12.75" x14ac:dyDescent="0.2">
      <c r="D452" s="5"/>
    </row>
    <row r="453" spans="4:4" s="4" customFormat="1" ht="12.75" x14ac:dyDescent="0.2">
      <c r="D453" s="5"/>
    </row>
    <row r="454" spans="4:4" s="4" customFormat="1" ht="12.75" x14ac:dyDescent="0.2">
      <c r="D454" s="5"/>
    </row>
    <row r="455" spans="4:4" s="4" customFormat="1" ht="12.75" x14ac:dyDescent="0.2">
      <c r="D455" s="5"/>
    </row>
    <row r="456" spans="4:4" s="4" customFormat="1" ht="12.75" x14ac:dyDescent="0.2">
      <c r="D456" s="5"/>
    </row>
    <row r="457" spans="4:4" s="4" customFormat="1" ht="12.75" x14ac:dyDescent="0.2">
      <c r="D457" s="5"/>
    </row>
    <row r="458" spans="4:4" s="4" customFormat="1" ht="12.75" x14ac:dyDescent="0.2">
      <c r="D458" s="5"/>
    </row>
    <row r="459" spans="4:4" s="4" customFormat="1" ht="12.75" x14ac:dyDescent="0.2">
      <c r="D459" s="5"/>
    </row>
    <row r="460" spans="4:4" s="4" customFormat="1" ht="12.75" x14ac:dyDescent="0.2">
      <c r="D460" s="5"/>
    </row>
    <row r="461" spans="4:4" s="4" customFormat="1" ht="12.75" x14ac:dyDescent="0.2">
      <c r="D461" s="5"/>
    </row>
    <row r="462" spans="4:4" s="4" customFormat="1" ht="12.75" x14ac:dyDescent="0.2">
      <c r="D462" s="5"/>
    </row>
    <row r="463" spans="4:4" s="4" customFormat="1" ht="12.75" x14ac:dyDescent="0.2">
      <c r="D463" s="5"/>
    </row>
    <row r="464" spans="4:4" s="4" customFormat="1" ht="12.75" x14ac:dyDescent="0.2">
      <c r="D464" s="5"/>
    </row>
    <row r="465" spans="4:4" s="4" customFormat="1" ht="12.75" x14ac:dyDescent="0.2">
      <c r="D465" s="5"/>
    </row>
    <row r="466" spans="4:4" s="4" customFormat="1" ht="12.75" x14ac:dyDescent="0.2">
      <c r="D466" s="5"/>
    </row>
    <row r="467" spans="4:4" s="4" customFormat="1" ht="12.75" x14ac:dyDescent="0.2">
      <c r="D467" s="5"/>
    </row>
    <row r="468" spans="4:4" s="4" customFormat="1" ht="12.75" x14ac:dyDescent="0.2">
      <c r="D468" s="5"/>
    </row>
    <row r="469" spans="4:4" s="4" customFormat="1" ht="12.75" x14ac:dyDescent="0.2">
      <c r="D469" s="5"/>
    </row>
    <row r="470" spans="4:4" s="4" customFormat="1" ht="12.75" x14ac:dyDescent="0.2">
      <c r="D470" s="5"/>
    </row>
    <row r="471" spans="4:4" s="4" customFormat="1" ht="12.75" x14ac:dyDescent="0.2">
      <c r="D471" s="5"/>
    </row>
    <row r="472" spans="4:4" s="4" customFormat="1" ht="12.75" x14ac:dyDescent="0.2">
      <c r="D472" s="5"/>
    </row>
    <row r="473" spans="4:4" s="4" customFormat="1" ht="12.75" x14ac:dyDescent="0.2">
      <c r="D473" s="5"/>
    </row>
    <row r="474" spans="4:4" s="4" customFormat="1" ht="12.75" x14ac:dyDescent="0.2">
      <c r="D474" s="5"/>
    </row>
    <row r="475" spans="4:4" s="4" customFormat="1" ht="12.75" x14ac:dyDescent="0.2">
      <c r="D475" s="5"/>
    </row>
    <row r="476" spans="4:4" s="4" customFormat="1" ht="12.75" x14ac:dyDescent="0.2">
      <c r="D476" s="5"/>
    </row>
    <row r="477" spans="4:4" s="4" customFormat="1" ht="12.75" x14ac:dyDescent="0.2">
      <c r="D477" s="5"/>
    </row>
    <row r="478" spans="4:4" s="4" customFormat="1" ht="12.75" x14ac:dyDescent="0.2">
      <c r="D478" s="5"/>
    </row>
    <row r="479" spans="4:4" s="4" customFormat="1" ht="12.75" x14ac:dyDescent="0.2">
      <c r="D479" s="5"/>
    </row>
    <row r="480" spans="4:4" s="4" customFormat="1" ht="12.75" x14ac:dyDescent="0.2">
      <c r="D480" s="5"/>
    </row>
    <row r="481" spans="4:4" s="4" customFormat="1" ht="12.75" x14ac:dyDescent="0.2">
      <c r="D481" s="5"/>
    </row>
    <row r="482" spans="4:4" s="4" customFormat="1" ht="12.75" x14ac:dyDescent="0.2">
      <c r="D482" s="5"/>
    </row>
    <row r="483" spans="4:4" s="4" customFormat="1" ht="12.75" x14ac:dyDescent="0.2">
      <c r="D483" s="5"/>
    </row>
    <row r="484" spans="4:4" s="4" customFormat="1" ht="12.75" x14ac:dyDescent="0.2">
      <c r="D484" s="5"/>
    </row>
    <row r="485" spans="4:4" s="4" customFormat="1" ht="12.75" x14ac:dyDescent="0.2">
      <c r="D485" s="5"/>
    </row>
    <row r="486" spans="4:4" s="4" customFormat="1" ht="12.75" x14ac:dyDescent="0.2">
      <c r="D486" s="5"/>
    </row>
    <row r="487" spans="4:4" s="4" customFormat="1" ht="12.75" x14ac:dyDescent="0.2">
      <c r="D487" s="5"/>
    </row>
    <row r="488" spans="4:4" s="4" customFormat="1" ht="12.75" x14ac:dyDescent="0.2">
      <c r="D488" s="5"/>
    </row>
    <row r="489" spans="4:4" s="4" customFormat="1" ht="12.75" x14ac:dyDescent="0.2">
      <c r="D489" s="5"/>
    </row>
    <row r="490" spans="4:4" s="4" customFormat="1" ht="12.75" x14ac:dyDescent="0.2">
      <c r="D490" s="5"/>
    </row>
    <row r="491" spans="4:4" s="4" customFormat="1" ht="12.75" x14ac:dyDescent="0.2">
      <c r="D491" s="5"/>
    </row>
    <row r="492" spans="4:4" s="4" customFormat="1" ht="12.75" x14ac:dyDescent="0.2">
      <c r="D492" s="5"/>
    </row>
    <row r="493" spans="4:4" s="4" customFormat="1" ht="12.75" x14ac:dyDescent="0.2">
      <c r="D493" s="5"/>
    </row>
    <row r="494" spans="4:4" s="4" customFormat="1" ht="12.75" x14ac:dyDescent="0.2">
      <c r="D494" s="5"/>
    </row>
    <row r="495" spans="4:4" s="4" customFormat="1" ht="12.75" x14ac:dyDescent="0.2">
      <c r="D495" s="5"/>
    </row>
    <row r="496" spans="4:4" s="4" customFormat="1" ht="12.75" x14ac:dyDescent="0.2">
      <c r="D496" s="5"/>
    </row>
    <row r="497" spans="4:4" s="4" customFormat="1" ht="12.75" x14ac:dyDescent="0.2">
      <c r="D497" s="5"/>
    </row>
    <row r="498" spans="4:4" s="4" customFormat="1" ht="12.75" x14ac:dyDescent="0.2">
      <c r="D498" s="5"/>
    </row>
    <row r="499" spans="4:4" s="4" customFormat="1" ht="12.75" x14ac:dyDescent="0.2">
      <c r="D499" s="5"/>
    </row>
    <row r="500" spans="4:4" s="4" customFormat="1" ht="12.75" x14ac:dyDescent="0.2">
      <c r="D500" s="5"/>
    </row>
    <row r="501" spans="4:4" s="4" customFormat="1" ht="12.75" x14ac:dyDescent="0.2">
      <c r="D501" s="5"/>
    </row>
    <row r="502" spans="4:4" s="4" customFormat="1" ht="12.75" x14ac:dyDescent="0.2">
      <c r="D502" s="5"/>
    </row>
    <row r="503" spans="4:4" s="4" customFormat="1" ht="12.75" x14ac:dyDescent="0.2">
      <c r="D503" s="5"/>
    </row>
    <row r="504" spans="4:4" s="4" customFormat="1" ht="12.75" x14ac:dyDescent="0.2">
      <c r="D504" s="5"/>
    </row>
    <row r="505" spans="4:4" s="4" customFormat="1" ht="12.75" x14ac:dyDescent="0.2">
      <c r="D505" s="5"/>
    </row>
    <row r="506" spans="4:4" s="4" customFormat="1" ht="12.75" x14ac:dyDescent="0.2">
      <c r="D506" s="5"/>
    </row>
    <row r="507" spans="4:4" s="4" customFormat="1" ht="12.75" x14ac:dyDescent="0.2">
      <c r="D507" s="5"/>
    </row>
    <row r="508" spans="4:4" s="4" customFormat="1" ht="12.75" x14ac:dyDescent="0.2">
      <c r="D508" s="5"/>
    </row>
    <row r="509" spans="4:4" s="4" customFormat="1" ht="12.75" x14ac:dyDescent="0.2">
      <c r="D509" s="5"/>
    </row>
    <row r="510" spans="4:4" s="4" customFormat="1" ht="12.75" x14ac:dyDescent="0.2">
      <c r="D510" s="5"/>
    </row>
    <row r="511" spans="4:4" s="4" customFormat="1" ht="12.75" x14ac:dyDescent="0.2">
      <c r="D511" s="5"/>
    </row>
    <row r="512" spans="4:4" s="4" customFormat="1" ht="12.75" x14ac:dyDescent="0.2">
      <c r="D512" s="5"/>
    </row>
    <row r="513" spans="4:4" s="4" customFormat="1" ht="12.75" x14ac:dyDescent="0.2">
      <c r="D513" s="5"/>
    </row>
    <row r="514" spans="4:4" s="4" customFormat="1" ht="12.75" x14ac:dyDescent="0.2">
      <c r="D514" s="5"/>
    </row>
    <row r="515" spans="4:4" s="4" customFormat="1" ht="12.75" x14ac:dyDescent="0.2">
      <c r="D515" s="5"/>
    </row>
    <row r="516" spans="4:4" s="4" customFormat="1" ht="12.75" x14ac:dyDescent="0.2">
      <c r="D516" s="5"/>
    </row>
    <row r="517" spans="4:4" s="4" customFormat="1" ht="12.75" x14ac:dyDescent="0.2">
      <c r="D517" s="5"/>
    </row>
    <row r="518" spans="4:4" s="4" customFormat="1" ht="12.75" x14ac:dyDescent="0.2">
      <c r="D518" s="5"/>
    </row>
    <row r="519" spans="4:4" s="4" customFormat="1" ht="12.75" x14ac:dyDescent="0.2">
      <c r="D519" s="5"/>
    </row>
    <row r="520" spans="4:4" s="4" customFormat="1" ht="12.75" x14ac:dyDescent="0.2">
      <c r="D520" s="5"/>
    </row>
    <row r="521" spans="4:4" s="4" customFormat="1" ht="12.75" x14ac:dyDescent="0.2">
      <c r="D521" s="5"/>
    </row>
    <row r="522" spans="4:4" s="4" customFormat="1" ht="12.75" x14ac:dyDescent="0.2">
      <c r="D522" s="5"/>
    </row>
    <row r="523" spans="4:4" s="4" customFormat="1" ht="12.75" x14ac:dyDescent="0.2">
      <c r="D523" s="5"/>
    </row>
    <row r="524" spans="4:4" s="4" customFormat="1" ht="12.75" x14ac:dyDescent="0.2">
      <c r="D524" s="5"/>
    </row>
    <row r="525" spans="4:4" s="4" customFormat="1" ht="12.75" x14ac:dyDescent="0.2">
      <c r="D525" s="5"/>
    </row>
    <row r="526" spans="4:4" s="4" customFormat="1" ht="12.75" x14ac:dyDescent="0.2">
      <c r="D526" s="5"/>
    </row>
    <row r="527" spans="4:4" s="4" customFormat="1" ht="12.75" x14ac:dyDescent="0.2">
      <c r="D527" s="5"/>
    </row>
    <row r="528" spans="4:4" s="4" customFormat="1" ht="12.75" x14ac:dyDescent="0.2">
      <c r="D528" s="5"/>
    </row>
    <row r="529" spans="4:4" s="4" customFormat="1" ht="12.75" x14ac:dyDescent="0.2">
      <c r="D529" s="5"/>
    </row>
    <row r="530" spans="4:4" s="4" customFormat="1" ht="12.75" x14ac:dyDescent="0.2">
      <c r="D530" s="5"/>
    </row>
    <row r="531" spans="4:4" s="4" customFormat="1" ht="12.75" x14ac:dyDescent="0.2">
      <c r="D531" s="5"/>
    </row>
    <row r="532" spans="4:4" s="4" customFormat="1" ht="12.75" x14ac:dyDescent="0.2">
      <c r="D532" s="5"/>
    </row>
    <row r="533" spans="4:4" s="4" customFormat="1" ht="12.75" x14ac:dyDescent="0.2">
      <c r="D533" s="5"/>
    </row>
    <row r="534" spans="4:4" s="4" customFormat="1" ht="12.75" x14ac:dyDescent="0.2">
      <c r="D534" s="5"/>
    </row>
    <row r="535" spans="4:4" s="4" customFormat="1" ht="12.75" x14ac:dyDescent="0.2">
      <c r="D535" s="5"/>
    </row>
    <row r="536" spans="4:4" s="4" customFormat="1" ht="12.75" x14ac:dyDescent="0.2">
      <c r="D536" s="5"/>
    </row>
    <row r="537" spans="4:4" s="4" customFormat="1" ht="12.75" x14ac:dyDescent="0.2">
      <c r="D537" s="5"/>
    </row>
    <row r="538" spans="4:4" s="4" customFormat="1" ht="12.75" x14ac:dyDescent="0.2">
      <c r="D538" s="5"/>
    </row>
    <row r="539" spans="4:4" s="4" customFormat="1" ht="12.75" x14ac:dyDescent="0.2">
      <c r="D539" s="5"/>
    </row>
    <row r="540" spans="4:4" s="4" customFormat="1" ht="12.75" x14ac:dyDescent="0.2">
      <c r="D540" s="5"/>
    </row>
    <row r="541" spans="4:4" s="4" customFormat="1" ht="12.75" x14ac:dyDescent="0.2">
      <c r="D541" s="5"/>
    </row>
    <row r="542" spans="4:4" s="4" customFormat="1" ht="12.75" x14ac:dyDescent="0.2">
      <c r="D542" s="5"/>
    </row>
    <row r="543" spans="4:4" s="4" customFormat="1" ht="12.75" x14ac:dyDescent="0.2">
      <c r="D543" s="5"/>
    </row>
    <row r="544" spans="4:4" s="4" customFormat="1" ht="12.75" x14ac:dyDescent="0.2">
      <c r="D544" s="5"/>
    </row>
    <row r="545" spans="4:4" s="4" customFormat="1" ht="12.75" x14ac:dyDescent="0.2">
      <c r="D545" s="5"/>
    </row>
    <row r="546" spans="4:4" s="4" customFormat="1" ht="12.75" x14ac:dyDescent="0.2">
      <c r="D546" s="5"/>
    </row>
    <row r="547" spans="4:4" s="4" customFormat="1" ht="12.75" x14ac:dyDescent="0.2">
      <c r="D547" s="5"/>
    </row>
    <row r="548" spans="4:4" s="4" customFormat="1" ht="12.75" x14ac:dyDescent="0.2">
      <c r="D548" s="5"/>
    </row>
    <row r="549" spans="4:4" s="4" customFormat="1" ht="12.75" x14ac:dyDescent="0.2">
      <c r="D549" s="5"/>
    </row>
    <row r="550" spans="4:4" s="4" customFormat="1" ht="12.75" x14ac:dyDescent="0.2">
      <c r="D550" s="5"/>
    </row>
    <row r="551" spans="4:4" s="4" customFormat="1" ht="12.75" x14ac:dyDescent="0.2">
      <c r="D551" s="5"/>
    </row>
    <row r="552" spans="4:4" s="4" customFormat="1" ht="12.75" x14ac:dyDescent="0.2">
      <c r="D552" s="5"/>
    </row>
    <row r="553" spans="4:4" s="4" customFormat="1" ht="12.75" x14ac:dyDescent="0.2">
      <c r="D553" s="5"/>
    </row>
    <row r="554" spans="4:4" s="4" customFormat="1" ht="12.75" x14ac:dyDescent="0.2">
      <c r="D554" s="5"/>
    </row>
    <row r="555" spans="4:4" s="4" customFormat="1" ht="12.75" x14ac:dyDescent="0.2">
      <c r="D555" s="5"/>
    </row>
    <row r="556" spans="4:4" s="4" customFormat="1" ht="12.75" x14ac:dyDescent="0.2">
      <c r="D556" s="5"/>
    </row>
    <row r="557" spans="4:4" s="4" customFormat="1" ht="12.75" x14ac:dyDescent="0.2">
      <c r="D557" s="5"/>
    </row>
    <row r="558" spans="4:4" s="4" customFormat="1" ht="12.75" x14ac:dyDescent="0.2">
      <c r="D558" s="5"/>
    </row>
  </sheetData>
  <sheetProtection algorithmName="SHA-512" hashValue="kMal2jEllTjw2wJNVpdd65+NmHroC+OdJHLXWz0ktYxR5GDsxewrbyVBkc4BrYqujU/cX4x2OsanqZuOW7r2GQ==" saltValue="d5uZ00mu6un4hZf6Y5mlTw==" spinCount="100000" sheet="1" formatRows="0"/>
  <dataConsolidate/>
  <mergeCells count="75">
    <mergeCell ref="A4:H4"/>
    <mergeCell ref="A7:B7"/>
    <mergeCell ref="C7:H7"/>
    <mergeCell ref="A9:H9"/>
    <mergeCell ref="A10:B10"/>
    <mergeCell ref="A5:H5"/>
    <mergeCell ref="C10:E10"/>
    <mergeCell ref="A6:H6"/>
    <mergeCell ref="A8:B8"/>
    <mergeCell ref="C8:H8"/>
    <mergeCell ref="A1:B2"/>
    <mergeCell ref="C1:F1"/>
    <mergeCell ref="G1:H2"/>
    <mergeCell ref="C2:F2"/>
    <mergeCell ref="A3:B3"/>
    <mergeCell ref="C3:F3"/>
    <mergeCell ref="G3:H3"/>
    <mergeCell ref="A12:H12"/>
    <mergeCell ref="A24:H24"/>
    <mergeCell ref="A13:H13"/>
    <mergeCell ref="A15:H15"/>
    <mergeCell ref="A16:H16"/>
    <mergeCell ref="A20:B20"/>
    <mergeCell ref="E20:H20"/>
    <mergeCell ref="A21:B21"/>
    <mergeCell ref="E21:H21"/>
    <mergeCell ref="A22:B22"/>
    <mergeCell ref="A18:B18"/>
    <mergeCell ref="A17:B17"/>
    <mergeCell ref="E17:H17"/>
    <mergeCell ref="E22:H22"/>
    <mergeCell ref="A41:D41"/>
    <mergeCell ref="E41:H41"/>
    <mergeCell ref="A34:B34"/>
    <mergeCell ref="A35:B35"/>
    <mergeCell ref="G10:H10"/>
    <mergeCell ref="A14:H14"/>
    <mergeCell ref="A11:B11"/>
    <mergeCell ref="G11:H11"/>
    <mergeCell ref="C11:E11"/>
    <mergeCell ref="E38:H38"/>
    <mergeCell ref="E40:H40"/>
    <mergeCell ref="A40:D40"/>
    <mergeCell ref="E32:H32"/>
    <mergeCell ref="E33:H33"/>
    <mergeCell ref="E34:H34"/>
    <mergeCell ref="E18:H18"/>
    <mergeCell ref="E47:H47"/>
    <mergeCell ref="A46:D46"/>
    <mergeCell ref="E46:H46"/>
    <mergeCell ref="A47:D47"/>
    <mergeCell ref="A19:B19"/>
    <mergeCell ref="E19:H19"/>
    <mergeCell ref="A26:B26"/>
    <mergeCell ref="A27:B27"/>
    <mergeCell ref="E29:H29"/>
    <mergeCell ref="A43:H43"/>
    <mergeCell ref="A37:B37"/>
    <mergeCell ref="E37:H37"/>
    <mergeCell ref="A38:B38"/>
    <mergeCell ref="E35:H35"/>
    <mergeCell ref="A33:B33"/>
    <mergeCell ref="E26:H26"/>
    <mergeCell ref="A36:B36"/>
    <mergeCell ref="E36:H36"/>
    <mergeCell ref="E27:H27"/>
    <mergeCell ref="A32:B32"/>
    <mergeCell ref="A29:B30"/>
    <mergeCell ref="C29:C30"/>
    <mergeCell ref="D29:D30"/>
    <mergeCell ref="E30:H30"/>
    <mergeCell ref="A28:B28"/>
    <mergeCell ref="E28:H28"/>
    <mergeCell ref="A31:B31"/>
    <mergeCell ref="E31:H31"/>
  </mergeCells>
  <printOptions horizontalCentered="1"/>
  <pageMargins left="0.23622047244094491" right="0.23622047244094491" top="0.52" bottom="0.39370078740157483" header="0.43307086614173229" footer="0.15748031496062992"/>
  <pageSetup scale="62" orientation="portrait" r:id="rId1"/>
  <headerFooter>
    <oddFooter>&amp;C&amp;"Arial Narrow,Normal"&amp;8&amp;P de &amp;N</oddFooter>
  </headerFooter>
  <rowBreaks count="3" manualBreakCount="3">
    <brk id="22" max="7" man="1"/>
    <brk id="30" max="7" man="1"/>
    <brk id="35" max="7"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BD1A4408-57E6-42DB-87D0-098D7A5A7F81}">
          <x14:formula1>
            <xm:f>Listas!$L$38:$L$43</xm:f>
          </x14:formula1>
          <xm:sqref>C29</xm:sqref>
        </x14:dataValidation>
        <x14:dataValidation type="list" allowBlank="1" showInputMessage="1" showErrorMessage="1" xr:uid="{E34E2A1C-44A9-4B58-A35E-14D7F366C022}">
          <x14:formula1>
            <xm:f>Listas!$L$59:$L$61</xm:f>
          </x14:formula1>
          <xm:sqref>C35</xm:sqref>
        </x14:dataValidation>
        <x14:dataValidation type="list" allowBlank="1" showInputMessage="1" showErrorMessage="1" xr:uid="{DFE63D54-875E-4B41-A165-09E107C6FC89}">
          <x14:formula1>
            <xm:f>Listas!$L$7:$L$10</xm:f>
          </x14:formula1>
          <xm:sqref>C18</xm:sqref>
        </x14:dataValidation>
        <x14:dataValidation type="list" allowBlank="1" showInputMessage="1" showErrorMessage="1" xr:uid="{B0E69497-BD1E-434F-A315-18A8F2C59E7F}">
          <x14:formula1>
            <xm:f>Listas!$L$27:$L$29</xm:f>
          </x14:formula1>
          <xm:sqref>C27</xm:sqref>
        </x14:dataValidation>
        <x14:dataValidation type="list" allowBlank="1" showInputMessage="1" showErrorMessage="1" xr:uid="{B8510AAA-5E52-4053-BA10-A2C772DF1DE4}">
          <x14:formula1>
            <xm:f>Listas!$L$46:$L$49</xm:f>
          </x14:formula1>
          <xm:sqref>C32</xm:sqref>
        </x14:dataValidation>
        <x14:dataValidation type="list" allowBlank="1" showInputMessage="1" showErrorMessage="1" xr:uid="{08EA0346-8019-4DC9-A56C-499A593C6163}">
          <x14:formula1>
            <xm:f>Listas!$L$14:$L$16</xm:f>
          </x14:formula1>
          <xm:sqref>C19</xm:sqref>
        </x14:dataValidation>
        <x14:dataValidation type="list" allowBlank="1" showInputMessage="1" showErrorMessage="1" xr:uid="{3F546A6F-065D-40DB-9226-56ACA215178B}">
          <x14:formula1>
            <xm:f>Listas!$L$52:$L$54</xm:f>
          </x14:formula1>
          <xm:sqref>C33</xm:sqref>
        </x14:dataValidation>
        <x14:dataValidation type="list" allowBlank="1" showInputMessage="1" showErrorMessage="1" xr:uid="{325BF779-7739-431B-9EA1-29B580C9E626}">
          <x14:formula1>
            <xm:f>Listas!$L$19:$L$21</xm:f>
          </x14:formula1>
          <xm:sqref>C20</xm:sqref>
        </x14:dataValidation>
        <x14:dataValidation type="list" allowBlank="1" showInputMessage="1" showErrorMessage="1" xr:uid="{095FAC2E-2B8A-49F3-BD6B-26FFA1BAE216}">
          <x14:formula1>
            <xm:f>Listas!$L$23:$L$24</xm:f>
          </x14:formula1>
          <xm:sqref>C21</xm:sqref>
        </x14:dataValidation>
        <x14:dataValidation type="list" allowBlank="1" showInputMessage="1" showErrorMessage="1" xr:uid="{7B4946D6-AD06-4085-A2E2-8CC48DED6B7C}">
          <x14:formula1>
            <xm:f>Listas!$L$32:$L$34</xm:f>
          </x14:formula1>
          <xm:sqref>C28</xm:sqref>
        </x14:dataValidation>
        <x14:dataValidation type="list" allowBlank="1" showInputMessage="1" showErrorMessage="1" xr:uid="{96723FDB-5CB2-4DFA-9C8C-056F94F4A48E}">
          <x14:formula1>
            <xm:f>Listas!$L$56:$L$57</xm:f>
          </x14:formula1>
          <xm:sqref>C34</xm:sqref>
        </x14:dataValidation>
        <x14:dataValidation type="list" allowBlank="1" showInputMessage="1" showErrorMessage="1" xr:uid="{33D0595C-79FC-41A9-80AD-33B338C4EF16}">
          <x14:formula1>
            <xm:f>Listas!$L$64:$L$66</xm:f>
          </x14:formula1>
          <xm:sqref>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F9A4-E69F-4172-8246-9CC8B8E53182}">
  <dimension ref="A1:K558"/>
  <sheetViews>
    <sheetView view="pageBreakPreview" zoomScale="90" zoomScaleNormal="90" zoomScaleSheetLayoutView="90" workbookViewId="0">
      <selection activeCell="C3" sqref="C3:H3"/>
    </sheetView>
  </sheetViews>
  <sheetFormatPr baseColWidth="10" defaultRowHeight="15" x14ac:dyDescent="0.25"/>
  <cols>
    <col min="2" max="2" width="15.42578125" customWidth="1"/>
    <col min="3" max="3" width="25.42578125" customWidth="1"/>
    <col min="4" max="4" width="27.7109375" style="2" customWidth="1"/>
    <col min="5" max="5" width="24.5703125" customWidth="1"/>
    <col min="6" max="6" width="17.140625" customWidth="1"/>
    <col min="7" max="8" width="19" customWidth="1"/>
    <col min="9" max="9" width="2.5703125" customWidth="1"/>
    <col min="10" max="10" width="58.28515625" hidden="1" customWidth="1"/>
  </cols>
  <sheetData>
    <row r="1" spans="1:10" ht="78" customHeight="1" x14ac:dyDescent="0.25">
      <c r="A1" s="108" t="s">
        <v>0</v>
      </c>
      <c r="B1" s="109"/>
      <c r="C1" s="112" t="s">
        <v>66</v>
      </c>
      <c r="D1" s="112"/>
      <c r="E1" s="112"/>
      <c r="F1" s="112"/>
      <c r="G1" s="113"/>
      <c r="H1" s="114"/>
    </row>
    <row r="2" spans="1:10" ht="28.5" customHeight="1" x14ac:dyDescent="0.25">
      <c r="A2" s="110"/>
      <c r="B2" s="111"/>
      <c r="C2" s="117" t="s">
        <v>1</v>
      </c>
      <c r="D2" s="117"/>
      <c r="E2" s="117"/>
      <c r="F2" s="117"/>
      <c r="G2" s="115"/>
      <c r="H2" s="116"/>
    </row>
    <row r="3" spans="1:10" x14ac:dyDescent="0.25">
      <c r="A3" s="118" t="s">
        <v>47</v>
      </c>
      <c r="B3" s="119"/>
      <c r="C3" s="120" t="s">
        <v>148</v>
      </c>
      <c r="D3" s="120"/>
      <c r="E3" s="120"/>
      <c r="F3" s="120"/>
      <c r="G3" s="121" t="s">
        <v>147</v>
      </c>
      <c r="H3" s="122"/>
    </row>
    <row r="4" spans="1:10" ht="6" customHeight="1" x14ac:dyDescent="0.25">
      <c r="A4" s="118"/>
      <c r="B4" s="119"/>
      <c r="C4" s="119"/>
      <c r="D4" s="119"/>
      <c r="E4" s="119"/>
      <c r="F4" s="119"/>
      <c r="G4" s="119"/>
      <c r="H4" s="123"/>
    </row>
    <row r="5" spans="1:10" ht="17.25" customHeight="1" x14ac:dyDescent="0.25">
      <c r="A5" s="95" t="s">
        <v>5</v>
      </c>
      <c r="B5" s="96"/>
      <c r="C5" s="96"/>
      <c r="D5" s="96"/>
      <c r="E5" s="96"/>
      <c r="F5" s="96"/>
      <c r="G5" s="96"/>
      <c r="H5" s="97"/>
    </row>
    <row r="6" spans="1:10" ht="4.5" customHeight="1" x14ac:dyDescent="0.25">
      <c r="A6" s="129"/>
      <c r="B6" s="130"/>
      <c r="C6" s="130"/>
      <c r="D6" s="130"/>
      <c r="E6" s="130"/>
      <c r="F6" s="130"/>
      <c r="G6" s="130"/>
      <c r="H6" s="131"/>
    </row>
    <row r="7" spans="1:10" ht="16.5" customHeight="1" x14ac:dyDescent="0.25">
      <c r="A7" s="78" t="s">
        <v>2</v>
      </c>
      <c r="B7" s="79"/>
      <c r="C7" s="124" t="s">
        <v>67</v>
      </c>
      <c r="D7" s="124"/>
      <c r="E7" s="124"/>
      <c r="F7" s="124"/>
      <c r="G7" s="124"/>
      <c r="H7" s="125"/>
    </row>
    <row r="8" spans="1:10" ht="16.5" customHeight="1" x14ac:dyDescent="0.25">
      <c r="A8" s="78" t="s">
        <v>65</v>
      </c>
      <c r="B8" s="79"/>
      <c r="C8" s="124" t="s">
        <v>69</v>
      </c>
      <c r="D8" s="124"/>
      <c r="E8" s="124"/>
      <c r="F8" s="124"/>
      <c r="G8" s="124"/>
      <c r="H8" s="125"/>
    </row>
    <row r="9" spans="1:10" ht="3.75" customHeight="1" x14ac:dyDescent="0.25">
      <c r="A9" s="126"/>
      <c r="B9" s="127"/>
      <c r="C9" s="127"/>
      <c r="D9" s="127"/>
      <c r="E9" s="127"/>
      <c r="F9" s="127"/>
      <c r="G9" s="127"/>
      <c r="H9" s="128"/>
    </row>
    <row r="10" spans="1:10" ht="60.75" customHeight="1" x14ac:dyDescent="0.25">
      <c r="A10" s="78" t="s">
        <v>3</v>
      </c>
      <c r="B10" s="79"/>
      <c r="C10" s="80"/>
      <c r="D10" s="80"/>
      <c r="E10" s="80"/>
      <c r="F10" s="1" t="s">
        <v>17</v>
      </c>
      <c r="G10" s="73"/>
      <c r="H10" s="74"/>
      <c r="J10" s="19" t="s">
        <v>35</v>
      </c>
    </row>
    <row r="11" spans="1:10" ht="36.75" customHeight="1" x14ac:dyDescent="0.25">
      <c r="A11" s="78" t="s">
        <v>4</v>
      </c>
      <c r="B11" s="79"/>
      <c r="C11" s="80"/>
      <c r="D11" s="80"/>
      <c r="E11" s="80"/>
      <c r="F11" s="1" t="s">
        <v>18</v>
      </c>
      <c r="G11" s="73"/>
      <c r="H11" s="74"/>
    </row>
    <row r="12" spans="1:10" ht="4.5" customHeight="1" x14ac:dyDescent="0.25">
      <c r="A12" s="89"/>
      <c r="B12" s="90"/>
      <c r="C12" s="90"/>
      <c r="D12" s="90"/>
      <c r="E12" s="90"/>
      <c r="F12" s="90"/>
      <c r="G12" s="90"/>
      <c r="H12" s="91"/>
    </row>
    <row r="13" spans="1:10" ht="15.75" x14ac:dyDescent="0.25">
      <c r="A13" s="95" t="s">
        <v>6</v>
      </c>
      <c r="B13" s="96"/>
      <c r="C13" s="96"/>
      <c r="D13" s="96"/>
      <c r="E13" s="96"/>
      <c r="F13" s="96"/>
      <c r="G13" s="96"/>
      <c r="H13" s="97"/>
    </row>
    <row r="14" spans="1:10" ht="4.5" customHeight="1" x14ac:dyDescent="0.25">
      <c r="A14" s="75"/>
      <c r="B14" s="76"/>
      <c r="C14" s="76"/>
      <c r="D14" s="76"/>
      <c r="E14" s="76"/>
      <c r="F14" s="76"/>
      <c r="G14" s="76"/>
      <c r="H14" s="77"/>
    </row>
    <row r="15" spans="1:10" ht="22.5" customHeight="1" x14ac:dyDescent="0.25">
      <c r="A15" s="98" t="s">
        <v>11</v>
      </c>
      <c r="B15" s="99"/>
      <c r="C15" s="99"/>
      <c r="D15" s="99"/>
      <c r="E15" s="99"/>
      <c r="F15" s="99"/>
      <c r="G15" s="99"/>
      <c r="H15" s="100"/>
    </row>
    <row r="16" spans="1:10" ht="3.75" customHeight="1" x14ac:dyDescent="0.3">
      <c r="A16" s="101"/>
      <c r="B16" s="102"/>
      <c r="C16" s="102"/>
      <c r="D16" s="102"/>
      <c r="E16" s="102"/>
      <c r="F16" s="102"/>
      <c r="G16" s="102"/>
      <c r="H16" s="103"/>
    </row>
    <row r="17" spans="1:11" ht="16.5" x14ac:dyDescent="0.3">
      <c r="A17" s="36" t="s">
        <v>9</v>
      </c>
      <c r="B17" s="37"/>
      <c r="C17" s="10" t="s">
        <v>78</v>
      </c>
      <c r="D17" s="15" t="s">
        <v>10</v>
      </c>
      <c r="E17" s="37" t="s">
        <v>8</v>
      </c>
      <c r="F17" s="37"/>
      <c r="G17" s="37"/>
      <c r="H17" s="38"/>
      <c r="J17" s="16" t="s">
        <v>36</v>
      </c>
    </row>
    <row r="18" spans="1:11" s="4" customFormat="1" ht="161.25" customHeight="1" x14ac:dyDescent="0.2">
      <c r="A18" s="41" t="s">
        <v>145</v>
      </c>
      <c r="B18" s="42"/>
      <c r="C18" s="8">
        <v>20</v>
      </c>
      <c r="D18" s="7" t="str">
        <f>IF(C18=20,Listas!R7,(IF(C18=15,Listas!R8,(IF(C18=5,Listas!R9,(IF(C18=0,Listas!R10,0)))))))</f>
        <v>Intervención mayor a 1.001 nuevas hectáreas.</v>
      </c>
      <c r="E18" s="39"/>
      <c r="F18" s="39"/>
      <c r="G18" s="39"/>
      <c r="H18" s="40"/>
      <c r="J18" s="17" t="s">
        <v>146</v>
      </c>
    </row>
    <row r="19" spans="1:11" s="4" customFormat="1" ht="252" customHeight="1" x14ac:dyDescent="0.2">
      <c r="A19" s="41" t="s">
        <v>140</v>
      </c>
      <c r="B19" s="42"/>
      <c r="C19" s="8">
        <v>10</v>
      </c>
      <c r="D19" s="7" t="str">
        <f>IF(C19=10,Listas!R14,(IF(C19=5,Listas!R15,(IF(C19=0,Listas!R16)))))</f>
        <v>Incluye:
 - La línea temática 1 "Reforestación, Recuperación y Restauración" (obligatoria); y
 - La línea temática 2 "Agroecología, Sistemas Agroforestales y Sistemas Alimentarios Sostenibles"; y
 - La línea temática 3 "Bioeconomía y Pago por Servicios Ambientales"; y
 - La totalidad del componente transversal con las líneas temáticas "Gobernanza ambiental" y "Sostenibilidad" (obligatorio).</v>
      </c>
      <c r="E19" s="39"/>
      <c r="F19" s="39"/>
      <c r="G19" s="39"/>
      <c r="H19" s="40"/>
      <c r="J19" s="17" t="s">
        <v>121</v>
      </c>
    </row>
    <row r="20" spans="1:11" s="4" customFormat="1" ht="195.75" customHeight="1" x14ac:dyDescent="0.2">
      <c r="A20" s="41" t="s">
        <v>84</v>
      </c>
      <c r="B20" s="42"/>
      <c r="C20" s="8">
        <v>5</v>
      </c>
      <c r="D20" s="7" t="str">
        <f>IF(C20=5,Listas!M19,(IF(C20=3,Listas!M20,(IF(C20=0,Listas!M21)))))</f>
        <v>Se describe la participación activa a lo largo de todo el proyecto (tanto en la planificación como en la ejecución) de mujeres, jóvenes, poblaciones vulnerables, víctimas o población con discapacidad en la conservación ambiental.</v>
      </c>
      <c r="E20" s="39"/>
      <c r="F20" s="39"/>
      <c r="G20" s="39"/>
      <c r="H20" s="40"/>
      <c r="J20" s="17" t="s">
        <v>122</v>
      </c>
    </row>
    <row r="21" spans="1:11" s="4" customFormat="1" ht="206.25" customHeight="1" x14ac:dyDescent="0.2">
      <c r="A21" s="41" t="s">
        <v>141</v>
      </c>
      <c r="B21" s="42"/>
      <c r="C21" s="8">
        <v>5</v>
      </c>
      <c r="D21" s="7" t="str">
        <f>IF(C21=5,Listas!R23,(IF(C21=0,Listas!R24)))</f>
        <v>Intención de suscribir un acuerdo o alianza que incluye descripción de roles y responsabilidades de: 
 - Consejos Comunitarios, asociaciones, organizaciones de segundo piso o demás formas y expresiones organizativas de Comunidades Negras, Afrocolombianas, Raizales y Palenqueras; y/o
 - Entidad(es) de caracter público.</v>
      </c>
      <c r="E21" s="39"/>
      <c r="F21" s="39"/>
      <c r="G21" s="39"/>
      <c r="H21" s="40"/>
      <c r="J21" s="17" t="s">
        <v>144</v>
      </c>
      <c r="K21" s="4" t="s">
        <v>50</v>
      </c>
    </row>
    <row r="22" spans="1:11" s="4" customFormat="1" ht="34.5" customHeight="1" x14ac:dyDescent="0.2">
      <c r="A22" s="104" t="s">
        <v>34</v>
      </c>
      <c r="B22" s="105"/>
      <c r="C22" s="9">
        <f>SUM(C18:C21)</f>
        <v>40</v>
      </c>
      <c r="D22" s="14"/>
      <c r="E22" s="106"/>
      <c r="F22" s="106"/>
      <c r="G22" s="106"/>
      <c r="H22" s="107"/>
      <c r="J22" s="18"/>
    </row>
    <row r="23" spans="1:11" s="4" customFormat="1" ht="6.75" customHeight="1" thickBot="1" x14ac:dyDescent="0.25">
      <c r="A23" s="3"/>
      <c r="D23" s="5"/>
      <c r="H23" s="6"/>
      <c r="J23" s="18"/>
    </row>
    <row r="24" spans="1:11" s="4" customFormat="1" ht="22.5" customHeight="1" x14ac:dyDescent="0.2">
      <c r="A24" s="92" t="s">
        <v>48</v>
      </c>
      <c r="B24" s="93"/>
      <c r="C24" s="93"/>
      <c r="D24" s="93"/>
      <c r="E24" s="93"/>
      <c r="F24" s="93"/>
      <c r="G24" s="93"/>
      <c r="H24" s="94"/>
      <c r="J24" s="18"/>
    </row>
    <row r="25" spans="1:11" s="4" customFormat="1" ht="3.75" customHeight="1" x14ac:dyDescent="0.2">
      <c r="A25" s="3"/>
      <c r="D25" s="5"/>
      <c r="H25" s="6"/>
      <c r="J25" s="18"/>
    </row>
    <row r="26" spans="1:11" s="4" customFormat="1" ht="16.5" x14ac:dyDescent="0.3">
      <c r="A26" s="36" t="s">
        <v>9</v>
      </c>
      <c r="B26" s="37"/>
      <c r="C26" s="10" t="s">
        <v>78</v>
      </c>
      <c r="D26" s="11" t="s">
        <v>10</v>
      </c>
      <c r="E26" s="37" t="s">
        <v>8</v>
      </c>
      <c r="F26" s="37"/>
      <c r="G26" s="37"/>
      <c r="H26" s="38"/>
      <c r="J26" s="18"/>
    </row>
    <row r="27" spans="1:11" s="4" customFormat="1" ht="252.75" customHeight="1" x14ac:dyDescent="0.2">
      <c r="A27" s="41" t="s">
        <v>102</v>
      </c>
      <c r="B27" s="42"/>
      <c r="C27" s="8">
        <v>10</v>
      </c>
      <c r="D27" s="7" t="str">
        <f>IF(C27=10,Listas!M27,(IF(C27=5,Listas!M28,(IF(C27=0,Listas!M29)))))</f>
        <v>Cumple con los 2 aspectos requeridos: 
 - Alineación con políticas públicas ambientales a nivel nacional, regional y local; y
 - Alineación con planes de etnodesarrollo o equivalentes de Comunidades Negras, Afrocolombianas, Raizales y Palenqueras.</v>
      </c>
      <c r="E27" s="39"/>
      <c r="F27" s="39"/>
      <c r="G27" s="39"/>
      <c r="H27" s="40"/>
      <c r="J27" s="17" t="s">
        <v>123</v>
      </c>
    </row>
    <row r="28" spans="1:11" s="4" customFormat="1" ht="249" customHeight="1" x14ac:dyDescent="0.2">
      <c r="A28" s="41" t="s">
        <v>82</v>
      </c>
      <c r="B28" s="42"/>
      <c r="C28" s="8">
        <v>5</v>
      </c>
      <c r="D28" s="7" t="str">
        <f>IF(C28=5,Listas!M32,(IF(C28=3,Listas!M33,(IF(C28=0,Listas!M34,0)))))</f>
        <v>Presenta información completa sobre la capacidad legal del postulante, incluyendo certificados de existencia y representación legal, y evidencia de capacidad administrativa y financiera para suscribir acuerdos.</v>
      </c>
      <c r="E28" s="39"/>
      <c r="F28" s="39"/>
      <c r="G28" s="39"/>
      <c r="H28" s="40"/>
      <c r="J28" s="17" t="s">
        <v>124</v>
      </c>
    </row>
    <row r="29" spans="1:11" s="4" customFormat="1" ht="324.75" customHeight="1" x14ac:dyDescent="0.2">
      <c r="A29" s="43" t="s">
        <v>94</v>
      </c>
      <c r="B29" s="44"/>
      <c r="C29" s="47">
        <v>10</v>
      </c>
      <c r="D29" s="49" t="str">
        <f>IF(C29=10,Listas!M38,(IF(C29=8,Listas!M39,(IF(C29=6,Listas!M40,(IF(C29=4,Listas!M41,(IF(C29=2,Listas!M42,(IF(C29=0,Listas!M43,0)))))))))))</f>
        <v>Cuenta con total congruencia técnica con todos los elementos de estructuración del proyecto e incluye descripción detallada de: i. Abordaje técnico, ii) Metodologías, iii) Presupuesto, iv) Cronograma y v) Alineación con los objetivos del sector ambiental.</v>
      </c>
      <c r="E29" s="62"/>
      <c r="F29" s="62"/>
      <c r="G29" s="62"/>
      <c r="H29" s="63"/>
      <c r="J29" s="17" t="s">
        <v>125</v>
      </c>
    </row>
    <row r="30" spans="1:11" s="4" customFormat="1" ht="315" customHeight="1" x14ac:dyDescent="0.2">
      <c r="A30" s="45"/>
      <c r="B30" s="46"/>
      <c r="C30" s="48"/>
      <c r="D30" s="50"/>
      <c r="E30" s="51"/>
      <c r="F30" s="52"/>
      <c r="G30" s="52"/>
      <c r="H30" s="53"/>
      <c r="J30" s="17"/>
    </row>
    <row r="31" spans="1:11" s="4" customFormat="1" ht="16.5" x14ac:dyDescent="0.3">
      <c r="A31" s="36" t="s">
        <v>9</v>
      </c>
      <c r="B31" s="37"/>
      <c r="C31" s="10" t="s">
        <v>7</v>
      </c>
      <c r="D31" s="11" t="s">
        <v>10</v>
      </c>
      <c r="E31" s="37" t="s">
        <v>8</v>
      </c>
      <c r="F31" s="37"/>
      <c r="G31" s="37"/>
      <c r="H31" s="38"/>
      <c r="J31" s="17"/>
    </row>
    <row r="32" spans="1:11" s="4" customFormat="1" ht="267.75" customHeight="1" x14ac:dyDescent="0.2">
      <c r="A32" s="41" t="s">
        <v>101</v>
      </c>
      <c r="B32" s="42"/>
      <c r="C32" s="8">
        <v>10</v>
      </c>
      <c r="D32" s="7" t="str">
        <f>IF(C32=10,Listas!M46,(IF(C32=7,Listas!M47,(IF(C32=4,Listas!M48,(IF(C32=0,Listas!M49)))))))</f>
        <v>Cumple con los 3 aspectos requeridos:
 - El presupuesto se presenta detallado; y
 - Incluye análisis de precios unitarios (APU); y
 - Los costos están justificados, basados en el mercado regional.</v>
      </c>
      <c r="E32" s="39"/>
      <c r="F32" s="39"/>
      <c r="G32" s="39"/>
      <c r="H32" s="40"/>
      <c r="J32" s="17" t="s">
        <v>126</v>
      </c>
    </row>
    <row r="33" spans="1:10" s="4" customFormat="1" ht="277.5" customHeight="1" x14ac:dyDescent="0.2">
      <c r="A33" s="41" t="s">
        <v>107</v>
      </c>
      <c r="B33" s="42"/>
      <c r="C33" s="8">
        <v>5</v>
      </c>
      <c r="D33" s="7" t="str">
        <f>IF(C33=5,Listas!M52,(IF(C33=3,Listas!M53,(IF(C33=0,Listas!M54)))))</f>
        <v>El proyecto cuenta con análisis y propuestas sobre la restauración y conservación basadas en los conocimientos y prácticas de las Comunidades Negras, Afrocolombianas, Raizales y Palenqueras</v>
      </c>
      <c r="E33" s="87"/>
      <c r="F33" s="87"/>
      <c r="G33" s="87"/>
      <c r="H33" s="88"/>
      <c r="J33" s="17" t="s">
        <v>127</v>
      </c>
    </row>
    <row r="34" spans="1:10" s="4" customFormat="1" ht="284.25" customHeight="1" x14ac:dyDescent="0.2">
      <c r="A34" s="41" t="s">
        <v>111</v>
      </c>
      <c r="B34" s="42"/>
      <c r="C34" s="8">
        <v>5</v>
      </c>
      <c r="D34" s="7" t="str">
        <f>IF(C34=5,Listas!M56,(IF(C34=0,Listas!M57,0)))</f>
        <v>Cuenta con estrategias para el fortalecimiento del monitoreo comunitario en procesos de conservación o restauración.</v>
      </c>
      <c r="E34" s="39"/>
      <c r="F34" s="39"/>
      <c r="G34" s="39"/>
      <c r="H34" s="40"/>
      <c r="J34" s="17" t="s">
        <v>128</v>
      </c>
    </row>
    <row r="35" spans="1:10" s="4" customFormat="1" ht="304.5" customHeight="1" x14ac:dyDescent="0.2">
      <c r="A35" s="41" t="s">
        <v>116</v>
      </c>
      <c r="B35" s="42"/>
      <c r="C35" s="8">
        <v>5</v>
      </c>
      <c r="D35" s="7" t="str">
        <f>IF(C35=5,Listas!M59,(IF(C35=3,Listas!M60,(IF(C35=0,Listas!M61)))))</f>
        <v>Cuenta con estrategias para la conservación de la biodiversidad y la protección de sitios de importancia espiritual y cultural.</v>
      </c>
      <c r="E35" s="39"/>
      <c r="F35" s="39"/>
      <c r="G35" s="39"/>
      <c r="H35" s="40"/>
      <c r="J35" s="17" t="s">
        <v>129</v>
      </c>
    </row>
    <row r="36" spans="1:10" s="4" customFormat="1" ht="16.5" x14ac:dyDescent="0.3">
      <c r="A36" s="36" t="s">
        <v>9</v>
      </c>
      <c r="B36" s="37"/>
      <c r="C36" s="10" t="s">
        <v>7</v>
      </c>
      <c r="D36" s="11" t="s">
        <v>10</v>
      </c>
      <c r="E36" s="37" t="s">
        <v>8</v>
      </c>
      <c r="F36" s="37"/>
      <c r="G36" s="37"/>
      <c r="H36" s="38"/>
      <c r="J36" s="17"/>
    </row>
    <row r="37" spans="1:10" s="4" customFormat="1" ht="308.25" customHeight="1" x14ac:dyDescent="0.2">
      <c r="A37" s="41" t="s">
        <v>119</v>
      </c>
      <c r="B37" s="42"/>
      <c r="C37" s="8">
        <v>10</v>
      </c>
      <c r="D37" s="7" t="str">
        <f>IF(C37=10,Listas!M64,(IF(C37=5,Listas!M65,(IF(C37=0,Listas!M66)))))</f>
        <v>Generación de documentos, iniciativas y desarrollo de conocimientos propios en la conservación, restauración y estrategias contra la deforestación</v>
      </c>
      <c r="E37" s="39"/>
      <c r="F37" s="39"/>
      <c r="G37" s="39"/>
      <c r="H37" s="40"/>
      <c r="J37" s="17" t="s">
        <v>133</v>
      </c>
    </row>
    <row r="38" spans="1:10" s="4" customFormat="1" ht="33.75" customHeight="1" x14ac:dyDescent="0.2">
      <c r="A38" s="67" t="s">
        <v>31</v>
      </c>
      <c r="B38" s="68"/>
      <c r="C38" s="28">
        <f>SUM(C27:C37)</f>
        <v>60</v>
      </c>
      <c r="D38" s="29"/>
      <c r="E38" s="81"/>
      <c r="F38" s="81"/>
      <c r="G38" s="81"/>
      <c r="H38" s="82"/>
    </row>
    <row r="39" spans="1:10" s="4" customFormat="1" ht="10.5" customHeight="1" thickBot="1" x14ac:dyDescent="0.25">
      <c r="A39" s="3"/>
      <c r="D39" s="5"/>
      <c r="H39" s="6"/>
    </row>
    <row r="40" spans="1:10" s="4" customFormat="1" ht="18.75" customHeight="1" x14ac:dyDescent="0.2">
      <c r="A40" s="85" t="s">
        <v>32</v>
      </c>
      <c r="B40" s="86"/>
      <c r="C40" s="86"/>
      <c r="D40" s="86"/>
      <c r="E40" s="83">
        <f>+C22+C38</f>
        <v>100</v>
      </c>
      <c r="F40" s="83"/>
      <c r="G40" s="83"/>
      <c r="H40" s="84"/>
    </row>
    <row r="41" spans="1:10" s="4" customFormat="1" ht="18.75" customHeight="1" thickBot="1" x14ac:dyDescent="0.25">
      <c r="A41" s="69" t="s">
        <v>19</v>
      </c>
      <c r="B41" s="70"/>
      <c r="C41" s="70"/>
      <c r="D41" s="70"/>
      <c r="E41" s="71" t="str">
        <f>+IF(E40&gt;69,Listas!M69,Listas!M70)</f>
        <v>Puntaje ≥ 70: En lista de elegibles</v>
      </c>
      <c r="F41" s="71"/>
      <c r="G41" s="71"/>
      <c r="H41" s="72"/>
    </row>
    <row r="42" spans="1:10" s="4" customFormat="1" ht="7.5" customHeight="1" thickBot="1" x14ac:dyDescent="0.25">
      <c r="A42" s="12"/>
      <c r="B42" s="32"/>
      <c r="C42" s="32"/>
      <c r="D42" s="32"/>
      <c r="E42" s="33"/>
      <c r="F42" s="33"/>
      <c r="G42" s="33"/>
      <c r="H42" s="13"/>
    </row>
    <row r="43" spans="1:10" s="4" customFormat="1" ht="161.25" customHeight="1" thickBot="1" x14ac:dyDescent="0.25">
      <c r="A43" s="64" t="s">
        <v>49</v>
      </c>
      <c r="B43" s="65"/>
      <c r="C43" s="65"/>
      <c r="D43" s="65"/>
      <c r="E43" s="65"/>
      <c r="F43" s="65"/>
      <c r="G43" s="65"/>
      <c r="H43" s="66"/>
    </row>
    <row r="44" spans="1:10" s="4" customFormat="1" ht="7.5" customHeight="1" x14ac:dyDescent="0.2">
      <c r="A44" s="3"/>
      <c r="D44" s="5"/>
      <c r="H44" s="6"/>
    </row>
    <row r="45" spans="1:10" s="4" customFormat="1" ht="7.5" customHeight="1" thickBot="1" x14ac:dyDescent="0.25">
      <c r="A45" s="3"/>
      <c r="D45" s="5"/>
      <c r="H45" s="6"/>
    </row>
    <row r="46" spans="1:10" s="4" customFormat="1" ht="16.5" x14ac:dyDescent="0.3">
      <c r="A46" s="56" t="s">
        <v>16</v>
      </c>
      <c r="B46" s="57"/>
      <c r="C46" s="57"/>
      <c r="D46" s="57"/>
      <c r="E46" s="58" t="s">
        <v>14</v>
      </c>
      <c r="F46" s="58"/>
      <c r="G46" s="58"/>
      <c r="H46" s="59"/>
    </row>
    <row r="47" spans="1:10" s="4" customFormat="1" ht="17.25" thickBot="1" x14ac:dyDescent="0.35">
      <c r="A47" s="60" t="s">
        <v>15</v>
      </c>
      <c r="B47" s="61"/>
      <c r="C47" s="61"/>
      <c r="D47" s="61"/>
      <c r="E47" s="54" t="s">
        <v>64</v>
      </c>
      <c r="F47" s="54"/>
      <c r="G47" s="54"/>
      <c r="H47" s="55"/>
    </row>
    <row r="48" spans="1:10" s="4" customFormat="1" ht="12.75" x14ac:dyDescent="0.2">
      <c r="D48" s="5"/>
    </row>
    <row r="49" spans="4:4" s="4" customFormat="1" ht="12.75" x14ac:dyDescent="0.2">
      <c r="D49" s="5"/>
    </row>
    <row r="50" spans="4:4" s="4" customFormat="1" ht="12.75" x14ac:dyDescent="0.2">
      <c r="D50" s="5"/>
    </row>
    <row r="51" spans="4:4" s="4" customFormat="1" ht="12.75" x14ac:dyDescent="0.2">
      <c r="D51" s="5"/>
    </row>
    <row r="52" spans="4:4" s="4" customFormat="1" ht="12.75" x14ac:dyDescent="0.2">
      <c r="D52" s="5"/>
    </row>
    <row r="53" spans="4:4" s="4" customFormat="1" ht="12.75" x14ac:dyDescent="0.2">
      <c r="D53" s="5"/>
    </row>
    <row r="54" spans="4:4" s="4" customFormat="1" ht="12.75" x14ac:dyDescent="0.2">
      <c r="D54" s="5"/>
    </row>
    <row r="55" spans="4:4" s="4" customFormat="1" ht="12.75" x14ac:dyDescent="0.2">
      <c r="D55" s="5"/>
    </row>
    <row r="56" spans="4:4" s="4" customFormat="1" ht="12.75" x14ac:dyDescent="0.2">
      <c r="D56" s="5"/>
    </row>
    <row r="57" spans="4:4" s="4" customFormat="1" ht="12.75" x14ac:dyDescent="0.2">
      <c r="D57" s="5"/>
    </row>
    <row r="58" spans="4:4" s="4" customFormat="1" ht="12.75" x14ac:dyDescent="0.2">
      <c r="D58" s="5"/>
    </row>
    <row r="59" spans="4:4" s="4" customFormat="1" ht="12.75" x14ac:dyDescent="0.2">
      <c r="D59" s="5"/>
    </row>
    <row r="60" spans="4:4" s="4" customFormat="1" ht="12.75" x14ac:dyDescent="0.2">
      <c r="D60" s="5"/>
    </row>
    <row r="61" spans="4:4" s="4" customFormat="1" ht="12.75" x14ac:dyDescent="0.2">
      <c r="D61" s="5"/>
    </row>
    <row r="62" spans="4:4" s="4" customFormat="1" ht="12.75" x14ac:dyDescent="0.2">
      <c r="D62" s="5"/>
    </row>
    <row r="63" spans="4:4" s="4" customFormat="1" ht="12.75" x14ac:dyDescent="0.2">
      <c r="D63" s="5"/>
    </row>
    <row r="64" spans="4:4" s="4" customFormat="1" ht="12.75" x14ac:dyDescent="0.2">
      <c r="D64" s="5"/>
    </row>
    <row r="65" spans="4:4" s="4" customFormat="1" ht="12.75" x14ac:dyDescent="0.2">
      <c r="D65" s="5"/>
    </row>
    <row r="66" spans="4:4" s="4" customFormat="1" ht="12.75" x14ac:dyDescent="0.2">
      <c r="D66" s="5"/>
    </row>
    <row r="67" spans="4:4" s="4" customFormat="1" ht="12.75" x14ac:dyDescent="0.2">
      <c r="D67" s="5"/>
    </row>
    <row r="68" spans="4:4" s="4" customFormat="1" ht="12.75" x14ac:dyDescent="0.2">
      <c r="D68" s="5"/>
    </row>
    <row r="69" spans="4:4" s="4" customFormat="1" ht="12.75" x14ac:dyDescent="0.2">
      <c r="D69" s="5"/>
    </row>
    <row r="70" spans="4:4" s="4" customFormat="1" ht="12.75" x14ac:dyDescent="0.2">
      <c r="D70" s="5"/>
    </row>
    <row r="71" spans="4:4" s="4" customFormat="1" ht="12.75" x14ac:dyDescent="0.2">
      <c r="D71" s="5"/>
    </row>
    <row r="72" spans="4:4" s="4" customFormat="1" ht="12.75" x14ac:dyDescent="0.2">
      <c r="D72" s="5"/>
    </row>
    <row r="73" spans="4:4" s="4" customFormat="1" ht="12.75" x14ac:dyDescent="0.2">
      <c r="D73" s="5"/>
    </row>
    <row r="74" spans="4:4" s="4" customFormat="1" ht="12.75" x14ac:dyDescent="0.2">
      <c r="D74" s="5"/>
    </row>
    <row r="75" spans="4:4" s="4" customFormat="1" ht="12.75" x14ac:dyDescent="0.2">
      <c r="D75" s="5"/>
    </row>
    <row r="76" spans="4:4" s="4" customFormat="1" ht="12.75" x14ac:dyDescent="0.2">
      <c r="D76" s="5"/>
    </row>
    <row r="77" spans="4:4" s="4" customFormat="1" ht="12.75" x14ac:dyDescent="0.2">
      <c r="D77" s="5"/>
    </row>
    <row r="78" spans="4:4" s="4" customFormat="1" ht="12.75" x14ac:dyDescent="0.2">
      <c r="D78" s="5"/>
    </row>
    <row r="79" spans="4:4" s="4" customFormat="1" ht="12.75" x14ac:dyDescent="0.2">
      <c r="D79" s="5"/>
    </row>
    <row r="80" spans="4:4" s="4" customFormat="1" ht="12.75" x14ac:dyDescent="0.2">
      <c r="D80" s="5"/>
    </row>
    <row r="81" spans="4:4" s="4" customFormat="1" ht="12.75" x14ac:dyDescent="0.2">
      <c r="D81" s="5"/>
    </row>
    <row r="82" spans="4:4" s="4" customFormat="1" ht="12.75" x14ac:dyDescent="0.2">
      <c r="D82" s="5"/>
    </row>
    <row r="83" spans="4:4" s="4" customFormat="1" ht="12.75" x14ac:dyDescent="0.2">
      <c r="D83" s="5"/>
    </row>
    <row r="84" spans="4:4" s="4" customFormat="1" ht="12.75" x14ac:dyDescent="0.2">
      <c r="D84" s="5"/>
    </row>
    <row r="85" spans="4:4" s="4" customFormat="1" ht="12.75" x14ac:dyDescent="0.2">
      <c r="D85" s="5"/>
    </row>
    <row r="86" spans="4:4" s="4" customFormat="1" ht="12.75" x14ac:dyDescent="0.2">
      <c r="D86" s="5"/>
    </row>
    <row r="87" spans="4:4" s="4" customFormat="1" ht="12.75" x14ac:dyDescent="0.2">
      <c r="D87" s="5"/>
    </row>
    <row r="88" spans="4:4" s="4" customFormat="1" ht="12.75" x14ac:dyDescent="0.2">
      <c r="D88" s="5"/>
    </row>
    <row r="89" spans="4:4" s="4" customFormat="1" ht="12.75" x14ac:dyDescent="0.2">
      <c r="D89" s="5"/>
    </row>
    <row r="90" spans="4:4" s="4" customFormat="1" ht="12.75" x14ac:dyDescent="0.2">
      <c r="D90" s="5"/>
    </row>
    <row r="91" spans="4:4" s="4" customFormat="1" ht="12.75" x14ac:dyDescent="0.2">
      <c r="D91" s="5"/>
    </row>
    <row r="92" spans="4:4" s="4" customFormat="1" ht="12.75" x14ac:dyDescent="0.2">
      <c r="D92" s="5"/>
    </row>
    <row r="93" spans="4:4" s="4" customFormat="1" ht="12.75" x14ac:dyDescent="0.2">
      <c r="D93" s="5"/>
    </row>
    <row r="94" spans="4:4" s="4" customFormat="1" ht="12.75" x14ac:dyDescent="0.2">
      <c r="D94" s="5"/>
    </row>
    <row r="95" spans="4:4" s="4" customFormat="1" ht="12.75" x14ac:dyDescent="0.2">
      <c r="D95" s="5"/>
    </row>
    <row r="96" spans="4:4" s="4" customFormat="1" ht="12.75" x14ac:dyDescent="0.2">
      <c r="D96" s="5"/>
    </row>
    <row r="97" spans="4:4" s="4" customFormat="1" ht="12.75" x14ac:dyDescent="0.2">
      <c r="D97" s="5"/>
    </row>
    <row r="98" spans="4:4" s="4" customFormat="1" ht="12.75" x14ac:dyDescent="0.2">
      <c r="D98" s="5"/>
    </row>
    <row r="99" spans="4:4" s="4" customFormat="1" ht="12.75" x14ac:dyDescent="0.2">
      <c r="D99" s="5"/>
    </row>
    <row r="100" spans="4:4" s="4" customFormat="1" ht="12.75" x14ac:dyDescent="0.2">
      <c r="D100" s="5"/>
    </row>
    <row r="101" spans="4:4" s="4" customFormat="1" ht="12.75" x14ac:dyDescent="0.2">
      <c r="D101" s="5"/>
    </row>
    <row r="102" spans="4:4" s="4" customFormat="1" ht="12.75" x14ac:dyDescent="0.2">
      <c r="D102" s="5"/>
    </row>
    <row r="103" spans="4:4" s="4" customFormat="1" ht="12.75" x14ac:dyDescent="0.2">
      <c r="D103" s="5"/>
    </row>
    <row r="104" spans="4:4" s="4" customFormat="1" ht="12.75" x14ac:dyDescent="0.2">
      <c r="D104" s="5"/>
    </row>
    <row r="105" spans="4:4" s="4" customFormat="1" ht="12.75" x14ac:dyDescent="0.2">
      <c r="D105" s="5"/>
    </row>
    <row r="106" spans="4:4" s="4" customFormat="1" ht="12.75" x14ac:dyDescent="0.2">
      <c r="D106" s="5"/>
    </row>
    <row r="107" spans="4:4" s="4" customFormat="1" ht="12.75" x14ac:dyDescent="0.2">
      <c r="D107" s="5"/>
    </row>
    <row r="108" spans="4:4" s="4" customFormat="1" ht="12.75" x14ac:dyDescent="0.2">
      <c r="D108" s="5"/>
    </row>
    <row r="109" spans="4:4" s="4" customFormat="1" ht="12.75" x14ac:dyDescent="0.2">
      <c r="D109" s="5"/>
    </row>
    <row r="110" spans="4:4" s="4" customFormat="1" ht="12.75" x14ac:dyDescent="0.2">
      <c r="D110" s="5"/>
    </row>
    <row r="111" spans="4:4" s="4" customFormat="1" ht="12.75" x14ac:dyDescent="0.2">
      <c r="D111" s="5"/>
    </row>
    <row r="112" spans="4:4" s="4" customFormat="1" ht="12.75" x14ac:dyDescent="0.2">
      <c r="D112" s="5"/>
    </row>
    <row r="113" spans="4:4" s="4" customFormat="1" ht="12.75" x14ac:dyDescent="0.2">
      <c r="D113" s="5"/>
    </row>
    <row r="114" spans="4:4" s="4" customFormat="1" ht="12.75" x14ac:dyDescent="0.2">
      <c r="D114" s="5"/>
    </row>
    <row r="115" spans="4:4" s="4" customFormat="1" ht="12.75" x14ac:dyDescent="0.2">
      <c r="D115" s="5"/>
    </row>
    <row r="116" spans="4:4" s="4" customFormat="1" ht="12.75" x14ac:dyDescent="0.2">
      <c r="D116" s="5"/>
    </row>
    <row r="117" spans="4:4" s="4" customFormat="1" ht="12.75" x14ac:dyDescent="0.2">
      <c r="D117" s="5"/>
    </row>
    <row r="118" spans="4:4" s="4" customFormat="1" ht="12.75" x14ac:dyDescent="0.2">
      <c r="D118" s="5"/>
    </row>
    <row r="119" spans="4:4" s="4" customFormat="1" ht="12.75" x14ac:dyDescent="0.2">
      <c r="D119" s="5"/>
    </row>
    <row r="120" spans="4:4" s="4" customFormat="1" ht="12.75" x14ac:dyDescent="0.2">
      <c r="D120" s="5"/>
    </row>
    <row r="121" spans="4:4" s="4" customFormat="1" ht="12.75" x14ac:dyDescent="0.2">
      <c r="D121" s="5"/>
    </row>
    <row r="122" spans="4:4" s="4" customFormat="1" ht="12.75" x14ac:dyDescent="0.2">
      <c r="D122" s="5"/>
    </row>
    <row r="123" spans="4:4" s="4" customFormat="1" ht="12.75" x14ac:dyDescent="0.2">
      <c r="D123" s="5"/>
    </row>
    <row r="124" spans="4:4" s="4" customFormat="1" ht="12.75" x14ac:dyDescent="0.2">
      <c r="D124" s="5"/>
    </row>
    <row r="125" spans="4:4" s="4" customFormat="1" ht="12.75" x14ac:dyDescent="0.2">
      <c r="D125" s="5"/>
    </row>
    <row r="126" spans="4:4" s="4" customFormat="1" ht="12.75" x14ac:dyDescent="0.2">
      <c r="D126" s="5"/>
    </row>
    <row r="127" spans="4:4" s="4" customFormat="1" ht="12.75" x14ac:dyDescent="0.2">
      <c r="D127" s="5"/>
    </row>
    <row r="128" spans="4:4" s="4" customFormat="1" ht="12.75" x14ac:dyDescent="0.2">
      <c r="D128" s="5"/>
    </row>
    <row r="129" spans="4:4" s="4" customFormat="1" ht="12.75" x14ac:dyDescent="0.2">
      <c r="D129" s="5"/>
    </row>
    <row r="130" spans="4:4" s="4" customFormat="1" ht="12.75" x14ac:dyDescent="0.2">
      <c r="D130" s="5"/>
    </row>
    <row r="131" spans="4:4" s="4" customFormat="1" ht="12.75" x14ac:dyDescent="0.2">
      <c r="D131" s="5"/>
    </row>
    <row r="132" spans="4:4" s="4" customFormat="1" ht="12.75" x14ac:dyDescent="0.2">
      <c r="D132" s="5"/>
    </row>
    <row r="133" spans="4:4" s="4" customFormat="1" ht="12.75" x14ac:dyDescent="0.2">
      <c r="D133" s="5"/>
    </row>
    <row r="134" spans="4:4" s="4" customFormat="1" ht="12.75" x14ac:dyDescent="0.2">
      <c r="D134" s="5"/>
    </row>
    <row r="135" spans="4:4" s="4" customFormat="1" ht="12.75" x14ac:dyDescent="0.2">
      <c r="D135" s="5"/>
    </row>
    <row r="136" spans="4:4" s="4" customFormat="1" ht="12.75" x14ac:dyDescent="0.2">
      <c r="D136" s="5"/>
    </row>
    <row r="137" spans="4:4" s="4" customFormat="1" ht="12.75" x14ac:dyDescent="0.2">
      <c r="D137" s="5"/>
    </row>
    <row r="138" spans="4:4" s="4" customFormat="1" ht="12.75" x14ac:dyDescent="0.2">
      <c r="D138" s="5"/>
    </row>
    <row r="139" spans="4:4" s="4" customFormat="1" ht="12.75" x14ac:dyDescent="0.2">
      <c r="D139" s="5"/>
    </row>
    <row r="140" spans="4:4" s="4" customFormat="1" ht="12.75" x14ac:dyDescent="0.2">
      <c r="D140" s="5"/>
    </row>
    <row r="141" spans="4:4" s="4" customFormat="1" ht="12.75" x14ac:dyDescent="0.2">
      <c r="D141" s="5"/>
    </row>
    <row r="142" spans="4:4" s="4" customFormat="1" ht="12.75" x14ac:dyDescent="0.2">
      <c r="D142" s="5"/>
    </row>
    <row r="143" spans="4:4" s="4" customFormat="1" ht="12.75" x14ac:dyDescent="0.2">
      <c r="D143" s="5"/>
    </row>
    <row r="144" spans="4:4" s="4" customFormat="1" ht="12.75" x14ac:dyDescent="0.2">
      <c r="D144" s="5"/>
    </row>
    <row r="145" spans="4:4" s="4" customFormat="1" ht="12.75" x14ac:dyDescent="0.2">
      <c r="D145" s="5"/>
    </row>
    <row r="146" spans="4:4" s="4" customFormat="1" ht="12.75" x14ac:dyDescent="0.2">
      <c r="D146" s="5"/>
    </row>
    <row r="147" spans="4:4" s="4" customFormat="1" ht="12.75" x14ac:dyDescent="0.2">
      <c r="D147" s="5"/>
    </row>
    <row r="148" spans="4:4" s="4" customFormat="1" ht="12.75" x14ac:dyDescent="0.2">
      <c r="D148" s="5"/>
    </row>
    <row r="149" spans="4:4" s="4" customFormat="1" ht="12.75" x14ac:dyDescent="0.2">
      <c r="D149" s="5"/>
    </row>
    <row r="150" spans="4:4" s="4" customFormat="1" ht="12.75" x14ac:dyDescent="0.2">
      <c r="D150" s="5"/>
    </row>
    <row r="151" spans="4:4" s="4" customFormat="1" ht="12.75" x14ac:dyDescent="0.2">
      <c r="D151" s="5"/>
    </row>
    <row r="152" spans="4:4" s="4" customFormat="1" ht="12.75" x14ac:dyDescent="0.2">
      <c r="D152" s="5"/>
    </row>
    <row r="153" spans="4:4" s="4" customFormat="1" ht="12.75" x14ac:dyDescent="0.2">
      <c r="D153" s="5"/>
    </row>
    <row r="154" spans="4:4" s="4" customFormat="1" ht="12.75" x14ac:dyDescent="0.2">
      <c r="D154" s="5"/>
    </row>
    <row r="155" spans="4:4" s="4" customFormat="1" ht="12.75" x14ac:dyDescent="0.2">
      <c r="D155" s="5"/>
    </row>
    <row r="156" spans="4:4" s="4" customFormat="1" ht="12.75" x14ac:dyDescent="0.2">
      <c r="D156" s="5"/>
    </row>
    <row r="157" spans="4:4" s="4" customFormat="1" ht="12.75" x14ac:dyDescent="0.2">
      <c r="D157" s="5"/>
    </row>
    <row r="158" spans="4:4" s="4" customFormat="1" ht="12.75" x14ac:dyDescent="0.2">
      <c r="D158" s="5"/>
    </row>
    <row r="159" spans="4:4" s="4" customFormat="1" ht="12.75" x14ac:dyDescent="0.2">
      <c r="D159" s="5"/>
    </row>
    <row r="160" spans="4:4" s="4" customFormat="1" ht="12.75" x14ac:dyDescent="0.2">
      <c r="D160" s="5"/>
    </row>
    <row r="161" spans="4:4" s="4" customFormat="1" ht="12.75" x14ac:dyDescent="0.2">
      <c r="D161" s="5"/>
    </row>
    <row r="162" spans="4:4" s="4" customFormat="1" ht="12.75" x14ac:dyDescent="0.2">
      <c r="D162" s="5"/>
    </row>
    <row r="163" spans="4:4" s="4" customFormat="1" ht="12.75" x14ac:dyDescent="0.2">
      <c r="D163" s="5"/>
    </row>
    <row r="164" spans="4:4" s="4" customFormat="1" ht="12.75" x14ac:dyDescent="0.2">
      <c r="D164" s="5"/>
    </row>
    <row r="165" spans="4:4" s="4" customFormat="1" ht="12.75" x14ac:dyDescent="0.2">
      <c r="D165" s="5"/>
    </row>
    <row r="166" spans="4:4" s="4" customFormat="1" ht="12.75" x14ac:dyDescent="0.2">
      <c r="D166" s="5"/>
    </row>
    <row r="167" spans="4:4" s="4" customFormat="1" ht="12.75" x14ac:dyDescent="0.2">
      <c r="D167" s="5"/>
    </row>
    <row r="168" spans="4:4" s="4" customFormat="1" ht="12.75" x14ac:dyDescent="0.2">
      <c r="D168" s="5"/>
    </row>
    <row r="169" spans="4:4" s="4" customFormat="1" ht="12.75" x14ac:dyDescent="0.2">
      <c r="D169" s="5"/>
    </row>
    <row r="170" spans="4:4" s="4" customFormat="1" ht="12.75" x14ac:dyDescent="0.2">
      <c r="D170" s="5"/>
    </row>
    <row r="171" spans="4:4" s="4" customFormat="1" ht="12.75" x14ac:dyDescent="0.2">
      <c r="D171" s="5"/>
    </row>
    <row r="172" spans="4:4" s="4" customFormat="1" ht="12.75" x14ac:dyDescent="0.2">
      <c r="D172" s="5"/>
    </row>
    <row r="173" spans="4:4" s="4" customFormat="1" ht="12.75" x14ac:dyDescent="0.2">
      <c r="D173" s="5"/>
    </row>
    <row r="174" spans="4:4" s="4" customFormat="1" ht="12.75" x14ac:dyDescent="0.2">
      <c r="D174" s="5"/>
    </row>
    <row r="175" spans="4:4" s="4" customFormat="1" ht="12.75" x14ac:dyDescent="0.2">
      <c r="D175" s="5"/>
    </row>
    <row r="176" spans="4:4" s="4" customFormat="1" ht="12.75" x14ac:dyDescent="0.2">
      <c r="D176" s="5"/>
    </row>
    <row r="177" spans="4:4" s="4" customFormat="1" ht="12.75" x14ac:dyDescent="0.2">
      <c r="D177" s="5"/>
    </row>
    <row r="178" spans="4:4" s="4" customFormat="1" ht="12.75" x14ac:dyDescent="0.2">
      <c r="D178" s="5"/>
    </row>
    <row r="179" spans="4:4" s="4" customFormat="1" ht="12.75" x14ac:dyDescent="0.2">
      <c r="D179" s="5"/>
    </row>
    <row r="180" spans="4:4" s="4" customFormat="1" ht="12.75" x14ac:dyDescent="0.2">
      <c r="D180" s="5"/>
    </row>
    <row r="181" spans="4:4" s="4" customFormat="1" ht="12.75" x14ac:dyDescent="0.2">
      <c r="D181" s="5"/>
    </row>
    <row r="182" spans="4:4" s="4" customFormat="1" ht="12.75" x14ac:dyDescent="0.2">
      <c r="D182" s="5"/>
    </row>
    <row r="183" spans="4:4" s="4" customFormat="1" ht="12.75" x14ac:dyDescent="0.2">
      <c r="D183" s="5"/>
    </row>
    <row r="184" spans="4:4" s="4" customFormat="1" ht="12.75" x14ac:dyDescent="0.2">
      <c r="D184" s="5"/>
    </row>
    <row r="185" spans="4:4" s="4" customFormat="1" ht="12.75" x14ac:dyDescent="0.2">
      <c r="D185" s="5"/>
    </row>
    <row r="186" spans="4:4" s="4" customFormat="1" ht="12.75" x14ac:dyDescent="0.2">
      <c r="D186" s="5"/>
    </row>
    <row r="187" spans="4:4" s="4" customFormat="1" ht="12.75" x14ac:dyDescent="0.2">
      <c r="D187" s="5"/>
    </row>
    <row r="188" spans="4:4" s="4" customFormat="1" ht="12.75" x14ac:dyDescent="0.2">
      <c r="D188" s="5"/>
    </row>
    <row r="189" spans="4:4" s="4" customFormat="1" ht="12.75" x14ac:dyDescent="0.2">
      <c r="D189" s="5"/>
    </row>
    <row r="190" spans="4:4" s="4" customFormat="1" ht="12.75" x14ac:dyDescent="0.2">
      <c r="D190" s="5"/>
    </row>
    <row r="191" spans="4:4" s="4" customFormat="1" ht="12.75" x14ac:dyDescent="0.2">
      <c r="D191" s="5"/>
    </row>
    <row r="192" spans="4:4" s="4" customFormat="1" ht="12.75" x14ac:dyDescent="0.2">
      <c r="D192" s="5"/>
    </row>
    <row r="193" spans="4:4" s="4" customFormat="1" ht="12.75" x14ac:dyDescent="0.2">
      <c r="D193" s="5"/>
    </row>
    <row r="194" spans="4:4" s="4" customFormat="1" ht="12.75" x14ac:dyDescent="0.2">
      <c r="D194" s="5"/>
    </row>
    <row r="195" spans="4:4" s="4" customFormat="1" ht="12.75" x14ac:dyDescent="0.2">
      <c r="D195" s="5"/>
    </row>
    <row r="196" spans="4:4" s="4" customFormat="1" ht="12.75" x14ac:dyDescent="0.2">
      <c r="D196" s="5"/>
    </row>
    <row r="197" spans="4:4" s="4" customFormat="1" ht="12.75" x14ac:dyDescent="0.2">
      <c r="D197" s="5"/>
    </row>
    <row r="198" spans="4:4" s="4" customFormat="1" ht="12.75" x14ac:dyDescent="0.2">
      <c r="D198" s="5"/>
    </row>
    <row r="199" spans="4:4" s="4" customFormat="1" ht="12.75" x14ac:dyDescent="0.2">
      <c r="D199" s="5"/>
    </row>
    <row r="200" spans="4:4" s="4" customFormat="1" ht="12.75" x14ac:dyDescent="0.2">
      <c r="D200" s="5"/>
    </row>
    <row r="201" spans="4:4" s="4" customFormat="1" ht="12.75" x14ac:dyDescent="0.2">
      <c r="D201" s="5"/>
    </row>
    <row r="202" spans="4:4" s="4" customFormat="1" ht="12.75" x14ac:dyDescent="0.2">
      <c r="D202" s="5"/>
    </row>
    <row r="203" spans="4:4" s="4" customFormat="1" ht="12.75" x14ac:dyDescent="0.2">
      <c r="D203" s="5"/>
    </row>
    <row r="204" spans="4:4" s="4" customFormat="1" ht="12.75" x14ac:dyDescent="0.2">
      <c r="D204" s="5"/>
    </row>
    <row r="205" spans="4:4" s="4" customFormat="1" ht="12.75" x14ac:dyDescent="0.2">
      <c r="D205" s="5"/>
    </row>
    <row r="206" spans="4:4" s="4" customFormat="1" ht="12.75" x14ac:dyDescent="0.2">
      <c r="D206" s="5"/>
    </row>
    <row r="207" spans="4:4" s="4" customFormat="1" ht="12.75" x14ac:dyDescent="0.2">
      <c r="D207" s="5"/>
    </row>
    <row r="208" spans="4:4" s="4" customFormat="1" ht="12.75" x14ac:dyDescent="0.2">
      <c r="D208" s="5"/>
    </row>
    <row r="209" spans="4:4" s="4" customFormat="1" ht="12.75" x14ac:dyDescent="0.2">
      <c r="D209" s="5"/>
    </row>
    <row r="210" spans="4:4" s="4" customFormat="1" ht="12.75" x14ac:dyDescent="0.2">
      <c r="D210" s="5"/>
    </row>
    <row r="211" spans="4:4" s="4" customFormat="1" ht="12.75" x14ac:dyDescent="0.2">
      <c r="D211" s="5"/>
    </row>
    <row r="212" spans="4:4" s="4" customFormat="1" ht="12.75" x14ac:dyDescent="0.2">
      <c r="D212" s="5"/>
    </row>
    <row r="213" spans="4:4" s="4" customFormat="1" ht="12.75" x14ac:dyDescent="0.2">
      <c r="D213" s="5"/>
    </row>
    <row r="214" spans="4:4" s="4" customFormat="1" ht="12.75" x14ac:dyDescent="0.2">
      <c r="D214" s="5"/>
    </row>
    <row r="215" spans="4:4" s="4" customFormat="1" ht="12.75" x14ac:dyDescent="0.2">
      <c r="D215" s="5"/>
    </row>
    <row r="216" spans="4:4" s="4" customFormat="1" ht="12.75" x14ac:dyDescent="0.2">
      <c r="D216" s="5"/>
    </row>
    <row r="217" spans="4:4" s="4" customFormat="1" ht="12.75" x14ac:dyDescent="0.2">
      <c r="D217" s="5"/>
    </row>
    <row r="218" spans="4:4" s="4" customFormat="1" ht="12.75" x14ac:dyDescent="0.2">
      <c r="D218" s="5"/>
    </row>
    <row r="219" spans="4:4" s="4" customFormat="1" ht="12.75" x14ac:dyDescent="0.2">
      <c r="D219" s="5"/>
    </row>
    <row r="220" spans="4:4" s="4" customFormat="1" ht="12.75" x14ac:dyDescent="0.2">
      <c r="D220" s="5"/>
    </row>
    <row r="221" spans="4:4" s="4" customFormat="1" ht="12.75" x14ac:dyDescent="0.2">
      <c r="D221" s="5"/>
    </row>
    <row r="222" spans="4:4" s="4" customFormat="1" ht="12.75" x14ac:dyDescent="0.2">
      <c r="D222" s="5"/>
    </row>
    <row r="223" spans="4:4" s="4" customFormat="1" ht="12.75" x14ac:dyDescent="0.2">
      <c r="D223" s="5"/>
    </row>
    <row r="224" spans="4:4" s="4" customFormat="1" ht="12.75" x14ac:dyDescent="0.2">
      <c r="D224" s="5"/>
    </row>
    <row r="225" spans="4:4" s="4" customFormat="1" ht="12.75" x14ac:dyDescent="0.2">
      <c r="D225" s="5"/>
    </row>
    <row r="226" spans="4:4" s="4" customFormat="1" ht="12.75" x14ac:dyDescent="0.2">
      <c r="D226" s="5"/>
    </row>
    <row r="227" spans="4:4" s="4" customFormat="1" ht="12.75" x14ac:dyDescent="0.2">
      <c r="D227" s="5"/>
    </row>
    <row r="228" spans="4:4" s="4" customFormat="1" ht="12.75" x14ac:dyDescent="0.2">
      <c r="D228" s="5"/>
    </row>
    <row r="229" spans="4:4" s="4" customFormat="1" ht="12.75" x14ac:dyDescent="0.2">
      <c r="D229" s="5"/>
    </row>
    <row r="230" spans="4:4" s="4" customFormat="1" ht="12.75" x14ac:dyDescent="0.2">
      <c r="D230" s="5"/>
    </row>
    <row r="231" spans="4:4" s="4" customFormat="1" ht="12.75" x14ac:dyDescent="0.2">
      <c r="D231" s="5"/>
    </row>
    <row r="232" spans="4:4" s="4" customFormat="1" ht="12.75" x14ac:dyDescent="0.2">
      <c r="D232" s="5"/>
    </row>
    <row r="233" spans="4:4" s="4" customFormat="1" ht="12.75" x14ac:dyDescent="0.2">
      <c r="D233" s="5"/>
    </row>
    <row r="234" spans="4:4" s="4" customFormat="1" ht="12.75" x14ac:dyDescent="0.2">
      <c r="D234" s="5"/>
    </row>
    <row r="235" spans="4:4" s="4" customFormat="1" ht="12.75" x14ac:dyDescent="0.2">
      <c r="D235" s="5"/>
    </row>
    <row r="236" spans="4:4" s="4" customFormat="1" ht="12.75" x14ac:dyDescent="0.2">
      <c r="D236" s="5"/>
    </row>
    <row r="237" spans="4:4" s="4" customFormat="1" ht="12.75" x14ac:dyDescent="0.2">
      <c r="D237" s="5"/>
    </row>
    <row r="238" spans="4:4" s="4" customFormat="1" ht="12.75" x14ac:dyDescent="0.2">
      <c r="D238" s="5"/>
    </row>
    <row r="239" spans="4:4" s="4" customFormat="1" ht="12.75" x14ac:dyDescent="0.2">
      <c r="D239" s="5"/>
    </row>
    <row r="240" spans="4:4" s="4" customFormat="1" ht="12.75" x14ac:dyDescent="0.2">
      <c r="D240" s="5"/>
    </row>
    <row r="241" spans="4:4" s="4" customFormat="1" ht="12.75" x14ac:dyDescent="0.2">
      <c r="D241" s="5"/>
    </row>
    <row r="242" spans="4:4" s="4" customFormat="1" ht="12.75" x14ac:dyDescent="0.2">
      <c r="D242" s="5"/>
    </row>
    <row r="243" spans="4:4" s="4" customFormat="1" ht="12.75" x14ac:dyDescent="0.2">
      <c r="D243" s="5"/>
    </row>
    <row r="244" spans="4:4" s="4" customFormat="1" ht="12.75" x14ac:dyDescent="0.2">
      <c r="D244" s="5"/>
    </row>
    <row r="245" spans="4:4" s="4" customFormat="1" ht="12.75" x14ac:dyDescent="0.2">
      <c r="D245" s="5"/>
    </row>
    <row r="246" spans="4:4" s="4" customFormat="1" ht="12.75" x14ac:dyDescent="0.2">
      <c r="D246" s="5"/>
    </row>
    <row r="247" spans="4:4" s="4" customFormat="1" ht="12.75" x14ac:dyDescent="0.2">
      <c r="D247" s="5"/>
    </row>
    <row r="248" spans="4:4" s="4" customFormat="1" ht="12.75" x14ac:dyDescent="0.2">
      <c r="D248" s="5"/>
    </row>
    <row r="249" spans="4:4" s="4" customFormat="1" ht="12.75" x14ac:dyDescent="0.2">
      <c r="D249" s="5"/>
    </row>
    <row r="250" spans="4:4" s="4" customFormat="1" ht="12.75" x14ac:dyDescent="0.2">
      <c r="D250" s="5"/>
    </row>
    <row r="251" spans="4:4" s="4" customFormat="1" ht="12.75" x14ac:dyDescent="0.2">
      <c r="D251" s="5"/>
    </row>
    <row r="252" spans="4:4" s="4" customFormat="1" ht="12.75" x14ac:dyDescent="0.2">
      <c r="D252" s="5"/>
    </row>
    <row r="253" spans="4:4" s="4" customFormat="1" ht="12.75" x14ac:dyDescent="0.2">
      <c r="D253" s="5"/>
    </row>
    <row r="254" spans="4:4" s="4" customFormat="1" ht="12.75" x14ac:dyDescent="0.2">
      <c r="D254" s="5"/>
    </row>
    <row r="255" spans="4:4" s="4" customFormat="1" ht="12.75" x14ac:dyDescent="0.2">
      <c r="D255" s="5"/>
    </row>
    <row r="256" spans="4:4" s="4" customFormat="1" ht="12.75" x14ac:dyDescent="0.2">
      <c r="D256" s="5"/>
    </row>
    <row r="257" spans="4:4" s="4" customFormat="1" ht="12.75" x14ac:dyDescent="0.2">
      <c r="D257" s="5"/>
    </row>
    <row r="258" spans="4:4" s="4" customFormat="1" ht="12.75" x14ac:dyDescent="0.2">
      <c r="D258" s="5"/>
    </row>
    <row r="259" spans="4:4" s="4" customFormat="1" ht="12.75" x14ac:dyDescent="0.2">
      <c r="D259" s="5"/>
    </row>
    <row r="260" spans="4:4" s="4" customFormat="1" ht="12.75" x14ac:dyDescent="0.2">
      <c r="D260" s="5"/>
    </row>
    <row r="261" spans="4:4" s="4" customFormat="1" ht="12.75" x14ac:dyDescent="0.2">
      <c r="D261" s="5"/>
    </row>
    <row r="262" spans="4:4" s="4" customFormat="1" ht="12.75" x14ac:dyDescent="0.2">
      <c r="D262" s="5"/>
    </row>
    <row r="263" spans="4:4" s="4" customFormat="1" ht="12.75" x14ac:dyDescent="0.2">
      <c r="D263" s="5"/>
    </row>
    <row r="264" spans="4:4" s="4" customFormat="1" ht="12.75" x14ac:dyDescent="0.2">
      <c r="D264" s="5"/>
    </row>
    <row r="265" spans="4:4" s="4" customFormat="1" ht="12.75" x14ac:dyDescent="0.2">
      <c r="D265" s="5"/>
    </row>
    <row r="266" spans="4:4" s="4" customFormat="1" ht="12.75" x14ac:dyDescent="0.2">
      <c r="D266" s="5"/>
    </row>
    <row r="267" spans="4:4" s="4" customFormat="1" ht="12.75" x14ac:dyDescent="0.2">
      <c r="D267" s="5"/>
    </row>
    <row r="268" spans="4:4" s="4" customFormat="1" ht="12.75" x14ac:dyDescent="0.2">
      <c r="D268" s="5"/>
    </row>
    <row r="269" spans="4:4" s="4" customFormat="1" ht="12.75" x14ac:dyDescent="0.2">
      <c r="D269" s="5"/>
    </row>
    <row r="270" spans="4:4" s="4" customFormat="1" ht="12.75" x14ac:dyDescent="0.2">
      <c r="D270" s="5"/>
    </row>
    <row r="271" spans="4:4" s="4" customFormat="1" ht="12.75" x14ac:dyDescent="0.2">
      <c r="D271" s="5"/>
    </row>
    <row r="272" spans="4:4" s="4" customFormat="1" ht="12.75" x14ac:dyDescent="0.2">
      <c r="D272" s="5"/>
    </row>
    <row r="273" spans="4:4" s="4" customFormat="1" ht="12.75" x14ac:dyDescent="0.2">
      <c r="D273" s="5"/>
    </row>
    <row r="274" spans="4:4" s="4" customFormat="1" ht="12.75" x14ac:dyDescent="0.2">
      <c r="D274" s="5"/>
    </row>
    <row r="275" spans="4:4" s="4" customFormat="1" ht="12.75" x14ac:dyDescent="0.2">
      <c r="D275" s="5"/>
    </row>
    <row r="276" spans="4:4" s="4" customFormat="1" ht="12.75" x14ac:dyDescent="0.2">
      <c r="D276" s="5"/>
    </row>
    <row r="277" spans="4:4" s="4" customFormat="1" ht="12.75" x14ac:dyDescent="0.2">
      <c r="D277" s="5"/>
    </row>
    <row r="278" spans="4:4" s="4" customFormat="1" ht="12.75" x14ac:dyDescent="0.2">
      <c r="D278" s="5"/>
    </row>
    <row r="279" spans="4:4" s="4" customFormat="1" ht="12.75" x14ac:dyDescent="0.2">
      <c r="D279" s="5"/>
    </row>
    <row r="280" spans="4:4" s="4" customFormat="1" ht="12.75" x14ac:dyDescent="0.2">
      <c r="D280" s="5"/>
    </row>
    <row r="281" spans="4:4" s="4" customFormat="1" ht="12.75" x14ac:dyDescent="0.2">
      <c r="D281" s="5"/>
    </row>
    <row r="282" spans="4:4" s="4" customFormat="1" ht="12.75" x14ac:dyDescent="0.2">
      <c r="D282" s="5"/>
    </row>
    <row r="283" spans="4:4" s="4" customFormat="1" ht="12.75" x14ac:dyDescent="0.2">
      <c r="D283" s="5"/>
    </row>
    <row r="284" spans="4:4" s="4" customFormat="1" ht="12.75" x14ac:dyDescent="0.2">
      <c r="D284" s="5"/>
    </row>
    <row r="285" spans="4:4" s="4" customFormat="1" ht="12.75" x14ac:dyDescent="0.2">
      <c r="D285" s="5"/>
    </row>
    <row r="286" spans="4:4" s="4" customFormat="1" ht="12.75" x14ac:dyDescent="0.2">
      <c r="D286" s="5"/>
    </row>
    <row r="287" spans="4:4" s="4" customFormat="1" ht="12.75" x14ac:dyDescent="0.2">
      <c r="D287" s="5"/>
    </row>
    <row r="288" spans="4:4" s="4" customFormat="1" ht="12.75" x14ac:dyDescent="0.2">
      <c r="D288" s="5"/>
    </row>
    <row r="289" spans="4:4" s="4" customFormat="1" ht="12.75" x14ac:dyDescent="0.2">
      <c r="D289" s="5"/>
    </row>
    <row r="290" spans="4:4" s="4" customFormat="1" ht="12.75" x14ac:dyDescent="0.2">
      <c r="D290" s="5"/>
    </row>
    <row r="291" spans="4:4" s="4" customFormat="1" ht="12.75" x14ac:dyDescent="0.2">
      <c r="D291" s="5"/>
    </row>
    <row r="292" spans="4:4" s="4" customFormat="1" ht="12.75" x14ac:dyDescent="0.2">
      <c r="D292" s="5"/>
    </row>
    <row r="293" spans="4:4" s="4" customFormat="1" ht="12.75" x14ac:dyDescent="0.2">
      <c r="D293" s="5"/>
    </row>
    <row r="294" spans="4:4" s="4" customFormat="1" ht="12.75" x14ac:dyDescent="0.2">
      <c r="D294" s="5"/>
    </row>
    <row r="295" spans="4:4" s="4" customFormat="1" ht="12.75" x14ac:dyDescent="0.2">
      <c r="D295" s="5"/>
    </row>
    <row r="296" spans="4:4" s="4" customFormat="1" ht="12.75" x14ac:dyDescent="0.2">
      <c r="D296" s="5"/>
    </row>
    <row r="297" spans="4:4" s="4" customFormat="1" ht="12.75" x14ac:dyDescent="0.2">
      <c r="D297" s="5"/>
    </row>
    <row r="298" spans="4:4" s="4" customFormat="1" ht="12.75" x14ac:dyDescent="0.2">
      <c r="D298" s="5"/>
    </row>
    <row r="299" spans="4:4" s="4" customFormat="1" ht="12.75" x14ac:dyDescent="0.2">
      <c r="D299" s="5"/>
    </row>
    <row r="300" spans="4:4" s="4" customFormat="1" ht="12.75" x14ac:dyDescent="0.2">
      <c r="D300" s="5"/>
    </row>
    <row r="301" spans="4:4" s="4" customFormat="1" ht="12.75" x14ac:dyDescent="0.2">
      <c r="D301" s="5"/>
    </row>
    <row r="302" spans="4:4" s="4" customFormat="1" ht="12.75" x14ac:dyDescent="0.2">
      <c r="D302" s="5"/>
    </row>
    <row r="303" spans="4:4" s="4" customFormat="1" ht="12.75" x14ac:dyDescent="0.2">
      <c r="D303" s="5"/>
    </row>
    <row r="304" spans="4:4" s="4" customFormat="1" ht="12.75" x14ac:dyDescent="0.2">
      <c r="D304" s="5"/>
    </row>
    <row r="305" spans="4:4" s="4" customFormat="1" ht="12.75" x14ac:dyDescent="0.2">
      <c r="D305" s="5"/>
    </row>
    <row r="306" spans="4:4" s="4" customFormat="1" ht="12.75" x14ac:dyDescent="0.2">
      <c r="D306" s="5"/>
    </row>
    <row r="307" spans="4:4" s="4" customFormat="1" ht="12.75" x14ac:dyDescent="0.2">
      <c r="D307" s="5"/>
    </row>
    <row r="308" spans="4:4" s="4" customFormat="1" ht="12.75" x14ac:dyDescent="0.2">
      <c r="D308" s="5"/>
    </row>
    <row r="309" spans="4:4" s="4" customFormat="1" ht="12.75" x14ac:dyDescent="0.2">
      <c r="D309" s="5"/>
    </row>
    <row r="310" spans="4:4" s="4" customFormat="1" ht="12.75" x14ac:dyDescent="0.2">
      <c r="D310" s="5"/>
    </row>
    <row r="311" spans="4:4" s="4" customFormat="1" ht="12.75" x14ac:dyDescent="0.2">
      <c r="D311" s="5"/>
    </row>
    <row r="312" spans="4:4" s="4" customFormat="1" ht="12.75" x14ac:dyDescent="0.2">
      <c r="D312" s="5"/>
    </row>
    <row r="313" spans="4:4" s="4" customFormat="1" ht="12.75" x14ac:dyDescent="0.2">
      <c r="D313" s="5"/>
    </row>
    <row r="314" spans="4:4" s="4" customFormat="1" ht="12.75" x14ac:dyDescent="0.2">
      <c r="D314" s="5"/>
    </row>
    <row r="315" spans="4:4" s="4" customFormat="1" ht="12.75" x14ac:dyDescent="0.2">
      <c r="D315" s="5"/>
    </row>
    <row r="316" spans="4:4" s="4" customFormat="1" ht="12.75" x14ac:dyDescent="0.2">
      <c r="D316" s="5"/>
    </row>
    <row r="317" spans="4:4" s="4" customFormat="1" ht="12.75" x14ac:dyDescent="0.2">
      <c r="D317" s="5"/>
    </row>
    <row r="318" spans="4:4" s="4" customFormat="1" ht="12.75" x14ac:dyDescent="0.2">
      <c r="D318" s="5"/>
    </row>
    <row r="319" spans="4:4" s="4" customFormat="1" ht="12.75" x14ac:dyDescent="0.2">
      <c r="D319" s="5"/>
    </row>
    <row r="320" spans="4:4" s="4" customFormat="1" ht="12.75" x14ac:dyDescent="0.2">
      <c r="D320" s="5"/>
    </row>
    <row r="321" spans="4:4" s="4" customFormat="1" ht="12.75" x14ac:dyDescent="0.2">
      <c r="D321" s="5"/>
    </row>
    <row r="322" spans="4:4" s="4" customFormat="1" ht="12.75" x14ac:dyDescent="0.2">
      <c r="D322" s="5"/>
    </row>
    <row r="323" spans="4:4" s="4" customFormat="1" ht="12.75" x14ac:dyDescent="0.2">
      <c r="D323" s="5"/>
    </row>
    <row r="324" spans="4:4" s="4" customFormat="1" ht="12.75" x14ac:dyDescent="0.2">
      <c r="D324" s="5"/>
    </row>
    <row r="325" spans="4:4" s="4" customFormat="1" ht="12.75" x14ac:dyDescent="0.2">
      <c r="D325" s="5"/>
    </row>
    <row r="326" spans="4:4" s="4" customFormat="1" ht="12.75" x14ac:dyDescent="0.2">
      <c r="D326" s="5"/>
    </row>
    <row r="327" spans="4:4" s="4" customFormat="1" ht="12.75" x14ac:dyDescent="0.2">
      <c r="D327" s="5"/>
    </row>
    <row r="328" spans="4:4" s="4" customFormat="1" ht="12.75" x14ac:dyDescent="0.2">
      <c r="D328" s="5"/>
    </row>
    <row r="329" spans="4:4" s="4" customFormat="1" ht="12.75" x14ac:dyDescent="0.2">
      <c r="D329" s="5"/>
    </row>
    <row r="330" spans="4:4" s="4" customFormat="1" ht="12.75" x14ac:dyDescent="0.2">
      <c r="D330" s="5"/>
    </row>
    <row r="331" spans="4:4" s="4" customFormat="1" ht="12.75" x14ac:dyDescent="0.2">
      <c r="D331" s="5"/>
    </row>
    <row r="332" spans="4:4" s="4" customFormat="1" ht="12.75" x14ac:dyDescent="0.2">
      <c r="D332" s="5"/>
    </row>
    <row r="333" spans="4:4" s="4" customFormat="1" ht="12.75" x14ac:dyDescent="0.2">
      <c r="D333" s="5"/>
    </row>
    <row r="334" spans="4:4" s="4" customFormat="1" ht="12.75" x14ac:dyDescent="0.2">
      <c r="D334" s="5"/>
    </row>
    <row r="335" spans="4:4" s="4" customFormat="1" ht="12.75" x14ac:dyDescent="0.2">
      <c r="D335" s="5"/>
    </row>
    <row r="336" spans="4:4" s="4" customFormat="1" ht="12.75" x14ac:dyDescent="0.2">
      <c r="D336" s="5"/>
    </row>
    <row r="337" spans="4:4" s="4" customFormat="1" ht="12.75" x14ac:dyDescent="0.2">
      <c r="D337" s="5"/>
    </row>
    <row r="338" spans="4:4" s="4" customFormat="1" ht="12.75" x14ac:dyDescent="0.2">
      <c r="D338" s="5"/>
    </row>
    <row r="339" spans="4:4" s="4" customFormat="1" ht="12.75" x14ac:dyDescent="0.2">
      <c r="D339" s="5"/>
    </row>
    <row r="340" spans="4:4" s="4" customFormat="1" ht="12.75" x14ac:dyDescent="0.2">
      <c r="D340" s="5"/>
    </row>
    <row r="341" spans="4:4" s="4" customFormat="1" ht="12.75" x14ac:dyDescent="0.2">
      <c r="D341" s="5"/>
    </row>
    <row r="342" spans="4:4" s="4" customFormat="1" ht="12.75" x14ac:dyDescent="0.2">
      <c r="D342" s="5"/>
    </row>
    <row r="343" spans="4:4" s="4" customFormat="1" ht="12.75" x14ac:dyDescent="0.2">
      <c r="D343" s="5"/>
    </row>
    <row r="344" spans="4:4" s="4" customFormat="1" ht="12.75" x14ac:dyDescent="0.2">
      <c r="D344" s="5"/>
    </row>
    <row r="345" spans="4:4" s="4" customFormat="1" ht="12.75" x14ac:dyDescent="0.2">
      <c r="D345" s="5"/>
    </row>
    <row r="346" spans="4:4" s="4" customFormat="1" ht="12.75" x14ac:dyDescent="0.2">
      <c r="D346" s="5"/>
    </row>
    <row r="347" spans="4:4" s="4" customFormat="1" ht="12.75" x14ac:dyDescent="0.2">
      <c r="D347" s="5"/>
    </row>
    <row r="348" spans="4:4" s="4" customFormat="1" ht="12.75" x14ac:dyDescent="0.2">
      <c r="D348" s="5"/>
    </row>
    <row r="349" spans="4:4" s="4" customFormat="1" ht="12.75" x14ac:dyDescent="0.2">
      <c r="D349" s="5"/>
    </row>
    <row r="350" spans="4:4" s="4" customFormat="1" ht="12.75" x14ac:dyDescent="0.2">
      <c r="D350" s="5"/>
    </row>
    <row r="351" spans="4:4" s="4" customFormat="1" ht="12.75" x14ac:dyDescent="0.2">
      <c r="D351" s="5"/>
    </row>
    <row r="352" spans="4:4" s="4" customFormat="1" ht="12.75" x14ac:dyDescent="0.2">
      <c r="D352" s="5"/>
    </row>
    <row r="353" spans="4:4" s="4" customFormat="1" ht="12.75" x14ac:dyDescent="0.2">
      <c r="D353" s="5"/>
    </row>
    <row r="354" spans="4:4" s="4" customFormat="1" ht="12.75" x14ac:dyDescent="0.2">
      <c r="D354" s="5"/>
    </row>
    <row r="355" spans="4:4" s="4" customFormat="1" ht="12.75" x14ac:dyDescent="0.2">
      <c r="D355" s="5"/>
    </row>
    <row r="356" spans="4:4" s="4" customFormat="1" ht="12.75" x14ac:dyDescent="0.2">
      <c r="D356" s="5"/>
    </row>
    <row r="357" spans="4:4" s="4" customFormat="1" ht="12.75" x14ac:dyDescent="0.2">
      <c r="D357" s="5"/>
    </row>
    <row r="358" spans="4:4" s="4" customFormat="1" ht="12.75" x14ac:dyDescent="0.2">
      <c r="D358" s="5"/>
    </row>
    <row r="359" spans="4:4" s="4" customFormat="1" ht="12.75" x14ac:dyDescent="0.2">
      <c r="D359" s="5"/>
    </row>
    <row r="360" spans="4:4" s="4" customFormat="1" ht="12.75" x14ac:dyDescent="0.2">
      <c r="D360" s="5"/>
    </row>
    <row r="361" spans="4:4" s="4" customFormat="1" ht="12.75" x14ac:dyDescent="0.2">
      <c r="D361" s="5"/>
    </row>
    <row r="362" spans="4:4" s="4" customFormat="1" ht="12.75" x14ac:dyDescent="0.2">
      <c r="D362" s="5"/>
    </row>
    <row r="363" spans="4:4" s="4" customFormat="1" ht="12.75" x14ac:dyDescent="0.2">
      <c r="D363" s="5"/>
    </row>
    <row r="364" spans="4:4" s="4" customFormat="1" ht="12.75" x14ac:dyDescent="0.2">
      <c r="D364" s="5"/>
    </row>
    <row r="365" spans="4:4" s="4" customFormat="1" ht="12.75" x14ac:dyDescent="0.2">
      <c r="D365" s="5"/>
    </row>
    <row r="366" spans="4:4" s="4" customFormat="1" ht="12.75" x14ac:dyDescent="0.2">
      <c r="D366" s="5"/>
    </row>
    <row r="367" spans="4:4" s="4" customFormat="1" ht="12.75" x14ac:dyDescent="0.2">
      <c r="D367" s="5"/>
    </row>
    <row r="368" spans="4:4" s="4" customFormat="1" ht="12.75" x14ac:dyDescent="0.2">
      <c r="D368" s="5"/>
    </row>
    <row r="369" spans="4:4" s="4" customFormat="1" ht="12.75" x14ac:dyDescent="0.2">
      <c r="D369" s="5"/>
    </row>
    <row r="370" spans="4:4" s="4" customFormat="1" ht="12.75" x14ac:dyDescent="0.2">
      <c r="D370" s="5"/>
    </row>
    <row r="371" spans="4:4" s="4" customFormat="1" ht="12.75" x14ac:dyDescent="0.2">
      <c r="D371" s="5"/>
    </row>
    <row r="372" spans="4:4" s="4" customFormat="1" ht="12.75" x14ac:dyDescent="0.2">
      <c r="D372" s="5"/>
    </row>
    <row r="373" spans="4:4" s="4" customFormat="1" ht="12.75" x14ac:dyDescent="0.2">
      <c r="D373" s="5"/>
    </row>
    <row r="374" spans="4:4" s="4" customFormat="1" ht="12.75" x14ac:dyDescent="0.2">
      <c r="D374" s="5"/>
    </row>
    <row r="375" spans="4:4" s="4" customFormat="1" ht="12.75" x14ac:dyDescent="0.2">
      <c r="D375" s="5"/>
    </row>
    <row r="376" spans="4:4" s="4" customFormat="1" ht="12.75" x14ac:dyDescent="0.2">
      <c r="D376" s="5"/>
    </row>
    <row r="377" spans="4:4" s="4" customFormat="1" ht="12.75" x14ac:dyDescent="0.2">
      <c r="D377" s="5"/>
    </row>
    <row r="378" spans="4:4" s="4" customFormat="1" ht="12.75" x14ac:dyDescent="0.2">
      <c r="D378" s="5"/>
    </row>
    <row r="379" spans="4:4" s="4" customFormat="1" ht="12.75" x14ac:dyDescent="0.2">
      <c r="D379" s="5"/>
    </row>
    <row r="380" spans="4:4" s="4" customFormat="1" ht="12.75" x14ac:dyDescent="0.2">
      <c r="D380" s="5"/>
    </row>
    <row r="381" spans="4:4" s="4" customFormat="1" ht="12.75" x14ac:dyDescent="0.2">
      <c r="D381" s="5"/>
    </row>
    <row r="382" spans="4:4" s="4" customFormat="1" ht="12.75" x14ac:dyDescent="0.2">
      <c r="D382" s="5"/>
    </row>
    <row r="383" spans="4:4" s="4" customFormat="1" ht="12.75" x14ac:dyDescent="0.2">
      <c r="D383" s="5"/>
    </row>
    <row r="384" spans="4:4" s="4" customFormat="1" ht="12.75" x14ac:dyDescent="0.2">
      <c r="D384" s="5"/>
    </row>
    <row r="385" spans="4:4" s="4" customFormat="1" ht="12.75" x14ac:dyDescent="0.2">
      <c r="D385" s="5"/>
    </row>
    <row r="386" spans="4:4" s="4" customFormat="1" ht="12.75" x14ac:dyDescent="0.2">
      <c r="D386" s="5"/>
    </row>
    <row r="387" spans="4:4" s="4" customFormat="1" ht="12.75" x14ac:dyDescent="0.2">
      <c r="D387" s="5"/>
    </row>
    <row r="388" spans="4:4" s="4" customFormat="1" ht="12.75" x14ac:dyDescent="0.2">
      <c r="D388" s="5"/>
    </row>
    <row r="389" spans="4:4" s="4" customFormat="1" ht="12.75" x14ac:dyDescent="0.2">
      <c r="D389" s="5"/>
    </row>
    <row r="390" spans="4:4" s="4" customFormat="1" ht="12.75" x14ac:dyDescent="0.2">
      <c r="D390" s="5"/>
    </row>
    <row r="391" spans="4:4" s="4" customFormat="1" ht="12.75" x14ac:dyDescent="0.2">
      <c r="D391" s="5"/>
    </row>
    <row r="392" spans="4:4" s="4" customFormat="1" ht="12.75" x14ac:dyDescent="0.2">
      <c r="D392" s="5"/>
    </row>
    <row r="393" spans="4:4" s="4" customFormat="1" ht="12.75" x14ac:dyDescent="0.2">
      <c r="D393" s="5"/>
    </row>
    <row r="394" spans="4:4" s="4" customFormat="1" ht="12.75" x14ac:dyDescent="0.2">
      <c r="D394" s="5"/>
    </row>
    <row r="395" spans="4:4" s="4" customFormat="1" ht="12.75" x14ac:dyDescent="0.2">
      <c r="D395" s="5"/>
    </row>
    <row r="396" spans="4:4" s="4" customFormat="1" ht="12.75" x14ac:dyDescent="0.2">
      <c r="D396" s="5"/>
    </row>
    <row r="397" spans="4:4" s="4" customFormat="1" ht="12.75" x14ac:dyDescent="0.2">
      <c r="D397" s="5"/>
    </row>
    <row r="398" spans="4:4" s="4" customFormat="1" ht="12.75" x14ac:dyDescent="0.2">
      <c r="D398" s="5"/>
    </row>
    <row r="399" spans="4:4" s="4" customFormat="1" ht="12.75" x14ac:dyDescent="0.2">
      <c r="D399" s="5"/>
    </row>
    <row r="400" spans="4:4" s="4" customFormat="1" ht="12.75" x14ac:dyDescent="0.2">
      <c r="D400" s="5"/>
    </row>
    <row r="401" spans="4:4" s="4" customFormat="1" ht="12.75" x14ac:dyDescent="0.2">
      <c r="D401" s="5"/>
    </row>
    <row r="402" spans="4:4" s="4" customFormat="1" ht="12.75" x14ac:dyDescent="0.2">
      <c r="D402" s="5"/>
    </row>
    <row r="403" spans="4:4" s="4" customFormat="1" ht="12.75" x14ac:dyDescent="0.2">
      <c r="D403" s="5"/>
    </row>
    <row r="404" spans="4:4" s="4" customFormat="1" ht="12.75" x14ac:dyDescent="0.2">
      <c r="D404" s="5"/>
    </row>
    <row r="405" spans="4:4" s="4" customFormat="1" ht="12.75" x14ac:dyDescent="0.2">
      <c r="D405" s="5"/>
    </row>
    <row r="406" spans="4:4" s="4" customFormat="1" ht="12.75" x14ac:dyDescent="0.2">
      <c r="D406" s="5"/>
    </row>
    <row r="407" spans="4:4" s="4" customFormat="1" ht="12.75" x14ac:dyDescent="0.2">
      <c r="D407" s="5"/>
    </row>
    <row r="408" spans="4:4" s="4" customFormat="1" ht="12.75" x14ac:dyDescent="0.2">
      <c r="D408" s="5"/>
    </row>
    <row r="409" spans="4:4" s="4" customFormat="1" ht="12.75" x14ac:dyDescent="0.2">
      <c r="D409" s="5"/>
    </row>
    <row r="410" spans="4:4" s="4" customFormat="1" ht="12.75" x14ac:dyDescent="0.2">
      <c r="D410" s="5"/>
    </row>
    <row r="411" spans="4:4" s="4" customFormat="1" ht="12.75" x14ac:dyDescent="0.2">
      <c r="D411" s="5"/>
    </row>
    <row r="412" spans="4:4" s="4" customFormat="1" ht="12.75" x14ac:dyDescent="0.2">
      <c r="D412" s="5"/>
    </row>
    <row r="413" spans="4:4" s="4" customFormat="1" ht="12.75" x14ac:dyDescent="0.2">
      <c r="D413" s="5"/>
    </row>
    <row r="414" spans="4:4" s="4" customFormat="1" ht="12.75" x14ac:dyDescent="0.2">
      <c r="D414" s="5"/>
    </row>
    <row r="415" spans="4:4" s="4" customFormat="1" ht="12.75" x14ac:dyDescent="0.2">
      <c r="D415" s="5"/>
    </row>
    <row r="416" spans="4:4" s="4" customFormat="1" ht="12.75" x14ac:dyDescent="0.2">
      <c r="D416" s="5"/>
    </row>
    <row r="417" spans="4:4" s="4" customFormat="1" ht="12.75" x14ac:dyDescent="0.2">
      <c r="D417" s="5"/>
    </row>
    <row r="418" spans="4:4" s="4" customFormat="1" ht="12.75" x14ac:dyDescent="0.2">
      <c r="D418" s="5"/>
    </row>
    <row r="419" spans="4:4" s="4" customFormat="1" ht="12.75" x14ac:dyDescent="0.2">
      <c r="D419" s="5"/>
    </row>
    <row r="420" spans="4:4" s="4" customFormat="1" ht="12.75" x14ac:dyDescent="0.2">
      <c r="D420" s="5"/>
    </row>
    <row r="421" spans="4:4" s="4" customFormat="1" ht="12.75" x14ac:dyDescent="0.2">
      <c r="D421" s="5"/>
    </row>
    <row r="422" spans="4:4" s="4" customFormat="1" ht="12.75" x14ac:dyDescent="0.2">
      <c r="D422" s="5"/>
    </row>
    <row r="423" spans="4:4" s="4" customFormat="1" ht="12.75" x14ac:dyDescent="0.2">
      <c r="D423" s="5"/>
    </row>
    <row r="424" spans="4:4" s="4" customFormat="1" ht="12.75" x14ac:dyDescent="0.2">
      <c r="D424" s="5"/>
    </row>
    <row r="425" spans="4:4" s="4" customFormat="1" ht="12.75" x14ac:dyDescent="0.2">
      <c r="D425" s="5"/>
    </row>
    <row r="426" spans="4:4" s="4" customFormat="1" ht="12.75" x14ac:dyDescent="0.2">
      <c r="D426" s="5"/>
    </row>
    <row r="427" spans="4:4" s="4" customFormat="1" ht="12.75" x14ac:dyDescent="0.2">
      <c r="D427" s="5"/>
    </row>
    <row r="428" spans="4:4" s="4" customFormat="1" ht="12.75" x14ac:dyDescent="0.2">
      <c r="D428" s="5"/>
    </row>
    <row r="429" spans="4:4" s="4" customFormat="1" ht="12.75" x14ac:dyDescent="0.2">
      <c r="D429" s="5"/>
    </row>
    <row r="430" spans="4:4" s="4" customFormat="1" ht="12.75" x14ac:dyDescent="0.2">
      <c r="D430" s="5"/>
    </row>
    <row r="431" spans="4:4" s="4" customFormat="1" ht="12.75" x14ac:dyDescent="0.2">
      <c r="D431" s="5"/>
    </row>
    <row r="432" spans="4:4" s="4" customFormat="1" ht="12.75" x14ac:dyDescent="0.2">
      <c r="D432" s="5"/>
    </row>
    <row r="433" spans="4:4" s="4" customFormat="1" ht="12.75" x14ac:dyDescent="0.2">
      <c r="D433" s="5"/>
    </row>
    <row r="434" spans="4:4" s="4" customFormat="1" ht="12.75" x14ac:dyDescent="0.2">
      <c r="D434" s="5"/>
    </row>
    <row r="435" spans="4:4" s="4" customFormat="1" ht="12.75" x14ac:dyDescent="0.2">
      <c r="D435" s="5"/>
    </row>
    <row r="436" spans="4:4" s="4" customFormat="1" ht="12.75" x14ac:dyDescent="0.2">
      <c r="D436" s="5"/>
    </row>
    <row r="437" spans="4:4" s="4" customFormat="1" ht="12.75" x14ac:dyDescent="0.2">
      <c r="D437" s="5"/>
    </row>
    <row r="438" spans="4:4" s="4" customFormat="1" ht="12.75" x14ac:dyDescent="0.2">
      <c r="D438" s="5"/>
    </row>
    <row r="439" spans="4:4" s="4" customFormat="1" ht="12.75" x14ac:dyDescent="0.2">
      <c r="D439" s="5"/>
    </row>
    <row r="440" spans="4:4" s="4" customFormat="1" ht="12.75" x14ac:dyDescent="0.2">
      <c r="D440" s="5"/>
    </row>
    <row r="441" spans="4:4" s="4" customFormat="1" ht="12.75" x14ac:dyDescent="0.2">
      <c r="D441" s="5"/>
    </row>
    <row r="442" spans="4:4" s="4" customFormat="1" ht="12.75" x14ac:dyDescent="0.2">
      <c r="D442" s="5"/>
    </row>
    <row r="443" spans="4:4" s="4" customFormat="1" ht="12.75" x14ac:dyDescent="0.2">
      <c r="D443" s="5"/>
    </row>
    <row r="444" spans="4:4" s="4" customFormat="1" ht="12.75" x14ac:dyDescent="0.2">
      <c r="D444" s="5"/>
    </row>
    <row r="445" spans="4:4" s="4" customFormat="1" ht="12.75" x14ac:dyDescent="0.2">
      <c r="D445" s="5"/>
    </row>
    <row r="446" spans="4:4" s="4" customFormat="1" ht="12.75" x14ac:dyDescent="0.2">
      <c r="D446" s="5"/>
    </row>
    <row r="447" spans="4:4" s="4" customFormat="1" ht="12.75" x14ac:dyDescent="0.2">
      <c r="D447" s="5"/>
    </row>
    <row r="448" spans="4:4" s="4" customFormat="1" ht="12.75" x14ac:dyDescent="0.2">
      <c r="D448" s="5"/>
    </row>
    <row r="449" spans="4:4" s="4" customFormat="1" ht="12.75" x14ac:dyDescent="0.2">
      <c r="D449" s="5"/>
    </row>
    <row r="450" spans="4:4" s="4" customFormat="1" ht="12.75" x14ac:dyDescent="0.2">
      <c r="D450" s="5"/>
    </row>
    <row r="451" spans="4:4" s="4" customFormat="1" ht="12.75" x14ac:dyDescent="0.2">
      <c r="D451" s="5"/>
    </row>
    <row r="452" spans="4:4" s="4" customFormat="1" ht="12.75" x14ac:dyDescent="0.2">
      <c r="D452" s="5"/>
    </row>
    <row r="453" spans="4:4" s="4" customFormat="1" ht="12.75" x14ac:dyDescent="0.2">
      <c r="D453" s="5"/>
    </row>
    <row r="454" spans="4:4" s="4" customFormat="1" ht="12.75" x14ac:dyDescent="0.2">
      <c r="D454" s="5"/>
    </row>
    <row r="455" spans="4:4" s="4" customFormat="1" ht="12.75" x14ac:dyDescent="0.2">
      <c r="D455" s="5"/>
    </row>
    <row r="456" spans="4:4" s="4" customFormat="1" ht="12.75" x14ac:dyDescent="0.2">
      <c r="D456" s="5"/>
    </row>
    <row r="457" spans="4:4" s="4" customFormat="1" ht="12.75" x14ac:dyDescent="0.2">
      <c r="D457" s="5"/>
    </row>
    <row r="458" spans="4:4" s="4" customFormat="1" ht="12.75" x14ac:dyDescent="0.2">
      <c r="D458" s="5"/>
    </row>
    <row r="459" spans="4:4" s="4" customFormat="1" ht="12.75" x14ac:dyDescent="0.2">
      <c r="D459" s="5"/>
    </row>
    <row r="460" spans="4:4" s="4" customFormat="1" ht="12.75" x14ac:dyDescent="0.2">
      <c r="D460" s="5"/>
    </row>
    <row r="461" spans="4:4" s="4" customFormat="1" ht="12.75" x14ac:dyDescent="0.2">
      <c r="D461" s="5"/>
    </row>
    <row r="462" spans="4:4" s="4" customFormat="1" ht="12.75" x14ac:dyDescent="0.2">
      <c r="D462" s="5"/>
    </row>
    <row r="463" spans="4:4" s="4" customFormat="1" ht="12.75" x14ac:dyDescent="0.2">
      <c r="D463" s="5"/>
    </row>
    <row r="464" spans="4:4" s="4" customFormat="1" ht="12.75" x14ac:dyDescent="0.2">
      <c r="D464" s="5"/>
    </row>
    <row r="465" spans="4:4" s="4" customFormat="1" ht="12.75" x14ac:dyDescent="0.2">
      <c r="D465" s="5"/>
    </row>
    <row r="466" spans="4:4" s="4" customFormat="1" ht="12.75" x14ac:dyDescent="0.2">
      <c r="D466" s="5"/>
    </row>
    <row r="467" spans="4:4" s="4" customFormat="1" ht="12.75" x14ac:dyDescent="0.2">
      <c r="D467" s="5"/>
    </row>
    <row r="468" spans="4:4" s="4" customFormat="1" ht="12.75" x14ac:dyDescent="0.2">
      <c r="D468" s="5"/>
    </row>
    <row r="469" spans="4:4" s="4" customFormat="1" ht="12.75" x14ac:dyDescent="0.2">
      <c r="D469" s="5"/>
    </row>
    <row r="470" spans="4:4" s="4" customFormat="1" ht="12.75" x14ac:dyDescent="0.2">
      <c r="D470" s="5"/>
    </row>
    <row r="471" spans="4:4" s="4" customFormat="1" ht="12.75" x14ac:dyDescent="0.2">
      <c r="D471" s="5"/>
    </row>
    <row r="472" spans="4:4" s="4" customFormat="1" ht="12.75" x14ac:dyDescent="0.2">
      <c r="D472" s="5"/>
    </row>
    <row r="473" spans="4:4" s="4" customFormat="1" ht="12.75" x14ac:dyDescent="0.2">
      <c r="D473" s="5"/>
    </row>
    <row r="474" spans="4:4" s="4" customFormat="1" ht="12.75" x14ac:dyDescent="0.2">
      <c r="D474" s="5"/>
    </row>
    <row r="475" spans="4:4" s="4" customFormat="1" ht="12.75" x14ac:dyDescent="0.2">
      <c r="D475" s="5"/>
    </row>
    <row r="476" spans="4:4" s="4" customFormat="1" ht="12.75" x14ac:dyDescent="0.2">
      <c r="D476" s="5"/>
    </row>
    <row r="477" spans="4:4" s="4" customFormat="1" ht="12.75" x14ac:dyDescent="0.2">
      <c r="D477" s="5"/>
    </row>
    <row r="478" spans="4:4" s="4" customFormat="1" ht="12.75" x14ac:dyDescent="0.2">
      <c r="D478" s="5"/>
    </row>
    <row r="479" spans="4:4" s="4" customFormat="1" ht="12.75" x14ac:dyDescent="0.2">
      <c r="D479" s="5"/>
    </row>
    <row r="480" spans="4:4" s="4" customFormat="1" ht="12.75" x14ac:dyDescent="0.2">
      <c r="D480" s="5"/>
    </row>
    <row r="481" spans="4:4" s="4" customFormat="1" ht="12.75" x14ac:dyDescent="0.2">
      <c r="D481" s="5"/>
    </row>
    <row r="482" spans="4:4" s="4" customFormat="1" ht="12.75" x14ac:dyDescent="0.2">
      <c r="D482" s="5"/>
    </row>
    <row r="483" spans="4:4" s="4" customFormat="1" ht="12.75" x14ac:dyDescent="0.2">
      <c r="D483" s="5"/>
    </row>
    <row r="484" spans="4:4" s="4" customFormat="1" ht="12.75" x14ac:dyDescent="0.2">
      <c r="D484" s="5"/>
    </row>
    <row r="485" spans="4:4" s="4" customFormat="1" ht="12.75" x14ac:dyDescent="0.2">
      <c r="D485" s="5"/>
    </row>
    <row r="486" spans="4:4" s="4" customFormat="1" ht="12.75" x14ac:dyDescent="0.2">
      <c r="D486" s="5"/>
    </row>
    <row r="487" spans="4:4" s="4" customFormat="1" ht="12.75" x14ac:dyDescent="0.2">
      <c r="D487" s="5"/>
    </row>
    <row r="488" spans="4:4" s="4" customFormat="1" ht="12.75" x14ac:dyDescent="0.2">
      <c r="D488" s="5"/>
    </row>
    <row r="489" spans="4:4" s="4" customFormat="1" ht="12.75" x14ac:dyDescent="0.2">
      <c r="D489" s="5"/>
    </row>
    <row r="490" spans="4:4" s="4" customFormat="1" ht="12.75" x14ac:dyDescent="0.2">
      <c r="D490" s="5"/>
    </row>
    <row r="491" spans="4:4" s="4" customFormat="1" ht="12.75" x14ac:dyDescent="0.2">
      <c r="D491" s="5"/>
    </row>
    <row r="492" spans="4:4" s="4" customFormat="1" ht="12.75" x14ac:dyDescent="0.2">
      <c r="D492" s="5"/>
    </row>
    <row r="493" spans="4:4" s="4" customFormat="1" ht="12.75" x14ac:dyDescent="0.2">
      <c r="D493" s="5"/>
    </row>
    <row r="494" spans="4:4" s="4" customFormat="1" ht="12.75" x14ac:dyDescent="0.2">
      <c r="D494" s="5"/>
    </row>
    <row r="495" spans="4:4" s="4" customFormat="1" ht="12.75" x14ac:dyDescent="0.2">
      <c r="D495" s="5"/>
    </row>
    <row r="496" spans="4:4" s="4" customFormat="1" ht="12.75" x14ac:dyDescent="0.2">
      <c r="D496" s="5"/>
    </row>
    <row r="497" spans="4:4" s="4" customFormat="1" ht="12.75" x14ac:dyDescent="0.2">
      <c r="D497" s="5"/>
    </row>
    <row r="498" spans="4:4" s="4" customFormat="1" ht="12.75" x14ac:dyDescent="0.2">
      <c r="D498" s="5"/>
    </row>
    <row r="499" spans="4:4" s="4" customFormat="1" ht="12.75" x14ac:dyDescent="0.2">
      <c r="D499" s="5"/>
    </row>
    <row r="500" spans="4:4" s="4" customFormat="1" ht="12.75" x14ac:dyDescent="0.2">
      <c r="D500" s="5"/>
    </row>
    <row r="501" spans="4:4" s="4" customFormat="1" ht="12.75" x14ac:dyDescent="0.2">
      <c r="D501" s="5"/>
    </row>
    <row r="502" spans="4:4" s="4" customFormat="1" ht="12.75" x14ac:dyDescent="0.2">
      <c r="D502" s="5"/>
    </row>
    <row r="503" spans="4:4" s="4" customFormat="1" ht="12.75" x14ac:dyDescent="0.2">
      <c r="D503" s="5"/>
    </row>
    <row r="504" spans="4:4" s="4" customFormat="1" ht="12.75" x14ac:dyDescent="0.2">
      <c r="D504" s="5"/>
    </row>
    <row r="505" spans="4:4" s="4" customFormat="1" ht="12.75" x14ac:dyDescent="0.2">
      <c r="D505" s="5"/>
    </row>
    <row r="506" spans="4:4" s="4" customFormat="1" ht="12.75" x14ac:dyDescent="0.2">
      <c r="D506" s="5"/>
    </row>
    <row r="507" spans="4:4" s="4" customFormat="1" ht="12.75" x14ac:dyDescent="0.2">
      <c r="D507" s="5"/>
    </row>
    <row r="508" spans="4:4" s="4" customFormat="1" ht="12.75" x14ac:dyDescent="0.2">
      <c r="D508" s="5"/>
    </row>
    <row r="509" spans="4:4" s="4" customFormat="1" ht="12.75" x14ac:dyDescent="0.2">
      <c r="D509" s="5"/>
    </row>
    <row r="510" spans="4:4" s="4" customFormat="1" ht="12.75" x14ac:dyDescent="0.2">
      <c r="D510" s="5"/>
    </row>
    <row r="511" spans="4:4" s="4" customFormat="1" ht="12.75" x14ac:dyDescent="0.2">
      <c r="D511" s="5"/>
    </row>
    <row r="512" spans="4:4" s="4" customFormat="1" ht="12.75" x14ac:dyDescent="0.2">
      <c r="D512" s="5"/>
    </row>
    <row r="513" spans="4:4" s="4" customFormat="1" ht="12.75" x14ac:dyDescent="0.2">
      <c r="D513" s="5"/>
    </row>
    <row r="514" spans="4:4" s="4" customFormat="1" ht="12.75" x14ac:dyDescent="0.2">
      <c r="D514" s="5"/>
    </row>
    <row r="515" spans="4:4" s="4" customFormat="1" ht="12.75" x14ac:dyDescent="0.2">
      <c r="D515" s="5"/>
    </row>
    <row r="516" spans="4:4" s="4" customFormat="1" ht="12.75" x14ac:dyDescent="0.2">
      <c r="D516" s="5"/>
    </row>
    <row r="517" spans="4:4" s="4" customFormat="1" ht="12.75" x14ac:dyDescent="0.2">
      <c r="D517" s="5"/>
    </row>
    <row r="518" spans="4:4" s="4" customFormat="1" ht="12.75" x14ac:dyDescent="0.2">
      <c r="D518" s="5"/>
    </row>
    <row r="519" spans="4:4" s="4" customFormat="1" ht="12.75" x14ac:dyDescent="0.2">
      <c r="D519" s="5"/>
    </row>
    <row r="520" spans="4:4" s="4" customFormat="1" ht="12.75" x14ac:dyDescent="0.2">
      <c r="D520" s="5"/>
    </row>
    <row r="521" spans="4:4" s="4" customFormat="1" ht="12.75" x14ac:dyDescent="0.2">
      <c r="D521" s="5"/>
    </row>
    <row r="522" spans="4:4" s="4" customFormat="1" ht="12.75" x14ac:dyDescent="0.2">
      <c r="D522" s="5"/>
    </row>
    <row r="523" spans="4:4" s="4" customFormat="1" ht="12.75" x14ac:dyDescent="0.2">
      <c r="D523" s="5"/>
    </row>
    <row r="524" spans="4:4" s="4" customFormat="1" ht="12.75" x14ac:dyDescent="0.2">
      <c r="D524" s="5"/>
    </row>
    <row r="525" spans="4:4" s="4" customFormat="1" ht="12.75" x14ac:dyDescent="0.2">
      <c r="D525" s="5"/>
    </row>
    <row r="526" spans="4:4" s="4" customFormat="1" ht="12.75" x14ac:dyDescent="0.2">
      <c r="D526" s="5"/>
    </row>
    <row r="527" spans="4:4" s="4" customFormat="1" ht="12.75" x14ac:dyDescent="0.2">
      <c r="D527" s="5"/>
    </row>
    <row r="528" spans="4:4" s="4" customFormat="1" ht="12.75" x14ac:dyDescent="0.2">
      <c r="D528" s="5"/>
    </row>
    <row r="529" spans="4:4" s="4" customFormat="1" ht="12.75" x14ac:dyDescent="0.2">
      <c r="D529" s="5"/>
    </row>
    <row r="530" spans="4:4" s="4" customFormat="1" ht="12.75" x14ac:dyDescent="0.2">
      <c r="D530" s="5"/>
    </row>
    <row r="531" spans="4:4" s="4" customFormat="1" ht="12.75" x14ac:dyDescent="0.2">
      <c r="D531" s="5"/>
    </row>
    <row r="532" spans="4:4" s="4" customFormat="1" ht="12.75" x14ac:dyDescent="0.2">
      <c r="D532" s="5"/>
    </row>
    <row r="533" spans="4:4" s="4" customFormat="1" ht="12.75" x14ac:dyDescent="0.2">
      <c r="D533" s="5"/>
    </row>
    <row r="534" spans="4:4" s="4" customFormat="1" ht="12.75" x14ac:dyDescent="0.2">
      <c r="D534" s="5"/>
    </row>
    <row r="535" spans="4:4" s="4" customFormat="1" ht="12.75" x14ac:dyDescent="0.2">
      <c r="D535" s="5"/>
    </row>
    <row r="536" spans="4:4" s="4" customFormat="1" ht="12.75" x14ac:dyDescent="0.2">
      <c r="D536" s="5"/>
    </row>
    <row r="537" spans="4:4" s="4" customFormat="1" ht="12.75" x14ac:dyDescent="0.2">
      <c r="D537" s="5"/>
    </row>
    <row r="538" spans="4:4" s="4" customFormat="1" ht="12.75" x14ac:dyDescent="0.2">
      <c r="D538" s="5"/>
    </row>
    <row r="539" spans="4:4" s="4" customFormat="1" ht="12.75" x14ac:dyDescent="0.2">
      <c r="D539" s="5"/>
    </row>
    <row r="540" spans="4:4" s="4" customFormat="1" ht="12.75" x14ac:dyDescent="0.2">
      <c r="D540" s="5"/>
    </row>
    <row r="541" spans="4:4" s="4" customFormat="1" ht="12.75" x14ac:dyDescent="0.2">
      <c r="D541" s="5"/>
    </row>
    <row r="542" spans="4:4" s="4" customFormat="1" ht="12.75" x14ac:dyDescent="0.2">
      <c r="D542" s="5"/>
    </row>
    <row r="543" spans="4:4" s="4" customFormat="1" ht="12.75" x14ac:dyDescent="0.2">
      <c r="D543" s="5"/>
    </row>
    <row r="544" spans="4:4" s="4" customFormat="1" ht="12.75" x14ac:dyDescent="0.2">
      <c r="D544" s="5"/>
    </row>
    <row r="545" spans="4:4" s="4" customFormat="1" ht="12.75" x14ac:dyDescent="0.2">
      <c r="D545" s="5"/>
    </row>
    <row r="546" spans="4:4" s="4" customFormat="1" ht="12.75" x14ac:dyDescent="0.2">
      <c r="D546" s="5"/>
    </row>
    <row r="547" spans="4:4" s="4" customFormat="1" ht="12.75" x14ac:dyDescent="0.2">
      <c r="D547" s="5"/>
    </row>
    <row r="548" spans="4:4" s="4" customFormat="1" ht="12.75" x14ac:dyDescent="0.2">
      <c r="D548" s="5"/>
    </row>
    <row r="549" spans="4:4" s="4" customFormat="1" ht="12.75" x14ac:dyDescent="0.2">
      <c r="D549" s="5"/>
    </row>
    <row r="550" spans="4:4" s="4" customFormat="1" ht="12.75" x14ac:dyDescent="0.2">
      <c r="D550" s="5"/>
    </row>
    <row r="551" spans="4:4" s="4" customFormat="1" ht="12.75" x14ac:dyDescent="0.2">
      <c r="D551" s="5"/>
    </row>
    <row r="552" spans="4:4" s="4" customFormat="1" ht="12.75" x14ac:dyDescent="0.2">
      <c r="D552" s="5"/>
    </row>
    <row r="553" spans="4:4" s="4" customFormat="1" ht="12.75" x14ac:dyDescent="0.2">
      <c r="D553" s="5"/>
    </row>
    <row r="554" spans="4:4" s="4" customFormat="1" ht="12.75" x14ac:dyDescent="0.2">
      <c r="D554" s="5"/>
    </row>
    <row r="555" spans="4:4" s="4" customFormat="1" ht="12.75" x14ac:dyDescent="0.2">
      <c r="D555" s="5"/>
    </row>
    <row r="556" spans="4:4" s="4" customFormat="1" ht="12.75" x14ac:dyDescent="0.2">
      <c r="D556" s="5"/>
    </row>
    <row r="557" spans="4:4" s="4" customFormat="1" ht="12.75" x14ac:dyDescent="0.2">
      <c r="D557" s="5"/>
    </row>
    <row r="558" spans="4:4" s="4" customFormat="1" ht="12.75" x14ac:dyDescent="0.2">
      <c r="D558" s="5"/>
    </row>
  </sheetData>
  <sheetProtection algorithmName="SHA-512" hashValue="7bxzxEmA9kZU/4wOYQw5Fl7BWApJxouSA3SWY0H5u6nV/drM9PN9kiWbLfeFIJgsoGFST0UarufX8KWcPQWDFQ==" saltValue="Bg//Gvzo9x29Ue/cdhZeMg==" spinCount="100000" sheet="1" formatRows="0"/>
  <dataConsolidate/>
  <mergeCells count="75">
    <mergeCell ref="A47:D47"/>
    <mergeCell ref="E47:H47"/>
    <mergeCell ref="A37:B37"/>
    <mergeCell ref="E37:H37"/>
    <mergeCell ref="A38:B38"/>
    <mergeCell ref="E38:H38"/>
    <mergeCell ref="A40:D40"/>
    <mergeCell ref="E40:H40"/>
    <mergeCell ref="A41:D41"/>
    <mergeCell ref="E41:H41"/>
    <mergeCell ref="A43:H43"/>
    <mergeCell ref="A46:D46"/>
    <mergeCell ref="E46:H46"/>
    <mergeCell ref="A34:B34"/>
    <mergeCell ref="E34:H34"/>
    <mergeCell ref="A35:B35"/>
    <mergeCell ref="E35:H35"/>
    <mergeCell ref="A36:B36"/>
    <mergeCell ref="E36:H36"/>
    <mergeCell ref="A31:B31"/>
    <mergeCell ref="E31:H31"/>
    <mergeCell ref="A32:B32"/>
    <mergeCell ref="E32:H32"/>
    <mergeCell ref="A33:B33"/>
    <mergeCell ref="E33:H33"/>
    <mergeCell ref="A27:B27"/>
    <mergeCell ref="E27:H27"/>
    <mergeCell ref="A28:B28"/>
    <mergeCell ref="E28:H28"/>
    <mergeCell ref="A29:B30"/>
    <mergeCell ref="C29:C30"/>
    <mergeCell ref="D29:D30"/>
    <mergeCell ref="E29:H29"/>
    <mergeCell ref="E30:H30"/>
    <mergeCell ref="A26:B26"/>
    <mergeCell ref="E26:H26"/>
    <mergeCell ref="A18:B18"/>
    <mergeCell ref="E18:H18"/>
    <mergeCell ref="A19:B19"/>
    <mergeCell ref="E19:H19"/>
    <mergeCell ref="A20:B20"/>
    <mergeCell ref="E20:H20"/>
    <mergeCell ref="A21:B21"/>
    <mergeCell ref="E21:H21"/>
    <mergeCell ref="A22:B22"/>
    <mergeCell ref="E22:H22"/>
    <mergeCell ref="A24:H24"/>
    <mergeCell ref="A17:B17"/>
    <mergeCell ref="E17:H17"/>
    <mergeCell ref="A9:H9"/>
    <mergeCell ref="A10:B10"/>
    <mergeCell ref="C10:E10"/>
    <mergeCell ref="G10:H10"/>
    <mergeCell ref="A11:B11"/>
    <mergeCell ref="C11:E11"/>
    <mergeCell ref="G11:H11"/>
    <mergeCell ref="A12:H12"/>
    <mergeCell ref="A13:H13"/>
    <mergeCell ref="A14:H14"/>
    <mergeCell ref="A15:H15"/>
    <mergeCell ref="A16:H16"/>
    <mergeCell ref="A8:B8"/>
    <mergeCell ref="C8:H8"/>
    <mergeCell ref="A1:B2"/>
    <mergeCell ref="C1:F1"/>
    <mergeCell ref="G1:H2"/>
    <mergeCell ref="C2:F2"/>
    <mergeCell ref="A3:B3"/>
    <mergeCell ref="C3:F3"/>
    <mergeCell ref="G3:H3"/>
    <mergeCell ref="A4:H4"/>
    <mergeCell ref="A5:H5"/>
    <mergeCell ref="A6:H6"/>
    <mergeCell ref="A7:B7"/>
    <mergeCell ref="C7:H7"/>
  </mergeCells>
  <printOptions horizontalCentered="1"/>
  <pageMargins left="0.23622047244094491" right="0.23622047244094491" top="0.52" bottom="0.39370078740157483" header="0.43307086614173229" footer="0.15748031496062992"/>
  <pageSetup scale="62" orientation="portrait" r:id="rId1"/>
  <headerFooter>
    <oddFooter>&amp;C&amp;"Arial Narrow,Normal"&amp;8&amp;P de &amp;N</oddFooter>
  </headerFooter>
  <rowBreaks count="3" manualBreakCount="3">
    <brk id="22" max="7" man="1"/>
    <brk id="30" max="7" man="1"/>
    <brk id="35" max="7"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ACAC03C-5DFD-4869-87D0-099C59873790}">
          <x14:formula1>
            <xm:f>Listas!$L$64:$L$66</xm:f>
          </x14:formula1>
          <xm:sqref>C37</xm:sqref>
        </x14:dataValidation>
        <x14:dataValidation type="list" allowBlank="1" showInputMessage="1" showErrorMessage="1" xr:uid="{B66D795C-5C9C-4712-A082-C6AA8DB0BC23}">
          <x14:formula1>
            <xm:f>Listas!$L$56:$L$57</xm:f>
          </x14:formula1>
          <xm:sqref>C34</xm:sqref>
        </x14:dataValidation>
        <x14:dataValidation type="list" allowBlank="1" showInputMessage="1" showErrorMessage="1" xr:uid="{518E1ABA-2E4F-44AD-B03B-86E63CB59A7D}">
          <x14:formula1>
            <xm:f>Listas!$L$32:$L$34</xm:f>
          </x14:formula1>
          <xm:sqref>C28</xm:sqref>
        </x14:dataValidation>
        <x14:dataValidation type="list" allowBlank="1" showInputMessage="1" showErrorMessage="1" xr:uid="{1FF694C0-381E-4BFD-84DA-1B3BFAEE91F3}">
          <x14:formula1>
            <xm:f>Listas!$Q$23:$Q$24</xm:f>
          </x14:formula1>
          <xm:sqref>C21</xm:sqref>
        </x14:dataValidation>
        <x14:dataValidation type="list" allowBlank="1" showInputMessage="1" showErrorMessage="1" xr:uid="{8AA7A310-8DE7-4983-B14B-20C5EFB994A0}">
          <x14:formula1>
            <xm:f>Listas!$L$19:$L$21</xm:f>
          </x14:formula1>
          <xm:sqref>C20</xm:sqref>
        </x14:dataValidation>
        <x14:dataValidation type="list" allowBlank="1" showInputMessage="1" showErrorMessage="1" xr:uid="{5FA67C22-49C7-4614-8671-0E4A06EC3138}">
          <x14:formula1>
            <xm:f>Listas!$L$52:$L$54</xm:f>
          </x14:formula1>
          <xm:sqref>C33</xm:sqref>
        </x14:dataValidation>
        <x14:dataValidation type="list" allowBlank="1" showInputMessage="1" showErrorMessage="1" xr:uid="{D51CC740-E29F-475A-B5E1-2A7838A1BBD1}">
          <x14:formula1>
            <xm:f>Listas!$Q$14:$Q$16</xm:f>
          </x14:formula1>
          <xm:sqref>C19</xm:sqref>
        </x14:dataValidation>
        <x14:dataValidation type="list" allowBlank="1" showInputMessage="1" showErrorMessage="1" xr:uid="{206D147B-1C2B-47F9-9987-852CFB0DBF28}">
          <x14:formula1>
            <xm:f>Listas!$L$46:$L$49</xm:f>
          </x14:formula1>
          <xm:sqref>C32</xm:sqref>
        </x14:dataValidation>
        <x14:dataValidation type="list" allowBlank="1" showInputMessage="1" showErrorMessage="1" xr:uid="{D320E906-3D4E-4FCB-A292-A001FE34927C}">
          <x14:formula1>
            <xm:f>Listas!$L$27:$L$29</xm:f>
          </x14:formula1>
          <xm:sqref>C27</xm:sqref>
        </x14:dataValidation>
        <x14:dataValidation type="list" allowBlank="1" showInputMessage="1" showErrorMessage="1" xr:uid="{124B15D4-AE3E-43F0-827C-DFFEA76393EE}">
          <x14:formula1>
            <xm:f>Listas!$Q$7:$Q$10</xm:f>
          </x14:formula1>
          <xm:sqref>C18</xm:sqref>
        </x14:dataValidation>
        <x14:dataValidation type="list" allowBlank="1" showInputMessage="1" showErrorMessage="1" xr:uid="{82C94159-211F-4AE0-BB7F-4E1EC7930124}">
          <x14:formula1>
            <xm:f>Listas!$L$59:$L$61</xm:f>
          </x14:formula1>
          <xm:sqref>C35</xm:sqref>
        </x14:dataValidation>
        <x14:dataValidation type="list" allowBlank="1" showInputMessage="1" showErrorMessage="1" xr:uid="{F0CCFDE2-25E1-4BCA-8B0A-657FEF9866C4}">
          <x14:formula1>
            <xm:f>Listas!$L$38:$L$43</xm:f>
          </x14:formula1>
          <xm:sqref>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BE4-C2ED-4839-8BAC-40C41E2265C5}">
  <sheetPr codeName="Hoja2"/>
  <dimension ref="J2:R70"/>
  <sheetViews>
    <sheetView topLeftCell="H1" workbookViewId="0">
      <selection activeCell="R23" sqref="R23"/>
    </sheetView>
  </sheetViews>
  <sheetFormatPr baseColWidth="10" defaultRowHeight="15" x14ac:dyDescent="0.25"/>
  <cols>
    <col min="11" max="11" width="14.5703125" customWidth="1"/>
    <col min="12" max="12" width="11.42578125" style="26"/>
    <col min="13" max="13" width="68.28515625" customWidth="1"/>
    <col min="14" max="14" width="27.42578125" customWidth="1"/>
    <col min="15" max="15" width="6.5703125" style="35" customWidth="1"/>
    <col min="17" max="17" width="9.42578125" customWidth="1"/>
    <col min="18" max="18" width="67.7109375" customWidth="1"/>
  </cols>
  <sheetData>
    <row r="2" spans="11:18" x14ac:dyDescent="0.25">
      <c r="M2" t="s">
        <v>68</v>
      </c>
    </row>
    <row r="3" spans="11:18" x14ac:dyDescent="0.25">
      <c r="M3" t="s">
        <v>69</v>
      </c>
    </row>
    <row r="5" spans="11:18" ht="15.75" x14ac:dyDescent="0.25">
      <c r="M5" s="30" t="s">
        <v>70</v>
      </c>
      <c r="R5" s="30" t="s">
        <v>134</v>
      </c>
    </row>
    <row r="7" spans="11:18" ht="15" customHeight="1" x14ac:dyDescent="0.25">
      <c r="K7" s="23" t="s">
        <v>20</v>
      </c>
      <c r="L7" s="26">
        <v>20</v>
      </c>
      <c r="M7" t="s">
        <v>71</v>
      </c>
      <c r="P7" s="23" t="s">
        <v>20</v>
      </c>
      <c r="Q7" s="26">
        <v>20</v>
      </c>
      <c r="R7" t="s">
        <v>135</v>
      </c>
    </row>
    <row r="8" spans="11:18" x14ac:dyDescent="0.25">
      <c r="L8" s="26">
        <v>15</v>
      </c>
      <c r="M8" t="s">
        <v>72</v>
      </c>
      <c r="Q8" s="26">
        <v>15</v>
      </c>
      <c r="R8" t="s">
        <v>136</v>
      </c>
    </row>
    <row r="9" spans="11:18" x14ac:dyDescent="0.25">
      <c r="L9" s="26">
        <v>5</v>
      </c>
      <c r="M9" t="s">
        <v>73</v>
      </c>
      <c r="Q9" s="26">
        <v>5</v>
      </c>
      <c r="R9" t="s">
        <v>137</v>
      </c>
    </row>
    <row r="10" spans="11:18" x14ac:dyDescent="0.25">
      <c r="L10" s="26">
        <v>0</v>
      </c>
      <c r="M10" t="s">
        <v>74</v>
      </c>
      <c r="Q10" s="26">
        <v>0</v>
      </c>
      <c r="R10" t="s">
        <v>138</v>
      </c>
    </row>
    <row r="11" spans="11:18" x14ac:dyDescent="0.25">
      <c r="Q11" s="26"/>
    </row>
    <row r="12" spans="11:18" x14ac:dyDescent="0.25">
      <c r="Q12" s="26"/>
    </row>
    <row r="13" spans="11:18" x14ac:dyDescent="0.25">
      <c r="Q13" s="26"/>
    </row>
    <row r="14" spans="11:18" ht="15" customHeight="1" x14ac:dyDescent="0.25">
      <c r="K14" s="23" t="s">
        <v>21</v>
      </c>
      <c r="L14" s="26">
        <v>5</v>
      </c>
      <c r="M14" s="34" t="s">
        <v>75</v>
      </c>
      <c r="P14" s="23" t="s">
        <v>21</v>
      </c>
      <c r="Q14" s="26">
        <v>10</v>
      </c>
      <c r="R14" s="34" t="s">
        <v>75</v>
      </c>
    </row>
    <row r="15" spans="11:18" x14ac:dyDescent="0.25">
      <c r="L15" s="26">
        <v>3</v>
      </c>
      <c r="M15" t="s">
        <v>76</v>
      </c>
      <c r="Q15" s="26">
        <v>5</v>
      </c>
      <c r="R15" t="s">
        <v>76</v>
      </c>
    </row>
    <row r="16" spans="11:18" x14ac:dyDescent="0.25">
      <c r="L16" s="26">
        <v>0</v>
      </c>
      <c r="M16" t="s">
        <v>77</v>
      </c>
      <c r="Q16" s="26">
        <v>0</v>
      </c>
      <c r="R16" t="s">
        <v>77</v>
      </c>
    </row>
    <row r="17" spans="11:18" x14ac:dyDescent="0.25">
      <c r="Q17" s="26"/>
    </row>
    <row r="18" spans="11:18" x14ac:dyDescent="0.25">
      <c r="Q18" s="26"/>
    </row>
    <row r="19" spans="11:18" x14ac:dyDescent="0.25">
      <c r="K19" s="23" t="s">
        <v>22</v>
      </c>
      <c r="L19" s="26">
        <v>5</v>
      </c>
      <c r="M19" t="s">
        <v>79</v>
      </c>
      <c r="P19" s="23" t="s">
        <v>22</v>
      </c>
      <c r="Q19" s="26">
        <v>5</v>
      </c>
      <c r="R19" t="s">
        <v>79</v>
      </c>
    </row>
    <row r="20" spans="11:18" x14ac:dyDescent="0.25">
      <c r="K20" s="23"/>
      <c r="L20" s="26">
        <v>3</v>
      </c>
      <c r="M20" t="s">
        <v>80</v>
      </c>
      <c r="P20" s="23"/>
      <c r="Q20" s="26">
        <v>3</v>
      </c>
      <c r="R20" t="s">
        <v>80</v>
      </c>
    </row>
    <row r="21" spans="11:18" x14ac:dyDescent="0.25">
      <c r="L21" s="26">
        <v>0</v>
      </c>
      <c r="M21" t="s">
        <v>81</v>
      </c>
      <c r="Q21" s="26">
        <v>0</v>
      </c>
      <c r="R21" t="s">
        <v>81</v>
      </c>
    </row>
    <row r="22" spans="11:18" x14ac:dyDescent="0.25">
      <c r="Q22" s="26"/>
    </row>
    <row r="23" spans="11:18" x14ac:dyDescent="0.25">
      <c r="K23" s="23" t="s">
        <v>83</v>
      </c>
      <c r="L23" s="26">
        <v>10</v>
      </c>
      <c r="M23" t="s">
        <v>142</v>
      </c>
      <c r="P23" s="23" t="s">
        <v>83</v>
      </c>
      <c r="Q23" s="26">
        <v>5</v>
      </c>
      <c r="R23" t="s">
        <v>142</v>
      </c>
    </row>
    <row r="24" spans="11:18" x14ac:dyDescent="0.25">
      <c r="L24" s="26">
        <v>0</v>
      </c>
      <c r="M24" t="s">
        <v>143</v>
      </c>
      <c r="Q24" s="26">
        <v>0</v>
      </c>
      <c r="R24" t="s">
        <v>143</v>
      </c>
    </row>
    <row r="25" spans="11:18" x14ac:dyDescent="0.25">
      <c r="Q25" s="26"/>
    </row>
    <row r="26" spans="11:18" x14ac:dyDescent="0.25">
      <c r="Q26" s="26"/>
    </row>
    <row r="27" spans="11:18" x14ac:dyDescent="0.25">
      <c r="K27" s="23" t="s">
        <v>86</v>
      </c>
      <c r="L27" s="26">
        <v>10</v>
      </c>
      <c r="M27" t="s">
        <v>87</v>
      </c>
      <c r="P27" s="23" t="s">
        <v>86</v>
      </c>
      <c r="Q27" s="26">
        <v>10</v>
      </c>
      <c r="R27" t="s">
        <v>87</v>
      </c>
    </row>
    <row r="28" spans="11:18" x14ac:dyDescent="0.25">
      <c r="L28" s="26">
        <v>5</v>
      </c>
      <c r="M28" t="s">
        <v>89</v>
      </c>
      <c r="Q28" s="26">
        <v>5</v>
      </c>
      <c r="R28" t="s">
        <v>89</v>
      </c>
    </row>
    <row r="29" spans="11:18" x14ac:dyDescent="0.25">
      <c r="L29" s="26">
        <v>0</v>
      </c>
      <c r="M29" t="s">
        <v>88</v>
      </c>
      <c r="Q29" s="26">
        <v>0</v>
      </c>
      <c r="R29" t="s">
        <v>88</v>
      </c>
    </row>
    <row r="30" spans="11:18" x14ac:dyDescent="0.25">
      <c r="Q30" s="26"/>
    </row>
    <row r="31" spans="11:18" x14ac:dyDescent="0.25">
      <c r="Q31" s="26"/>
    </row>
    <row r="32" spans="11:18" x14ac:dyDescent="0.25">
      <c r="K32" s="23" t="s">
        <v>90</v>
      </c>
      <c r="L32" s="26">
        <v>5</v>
      </c>
      <c r="M32" t="s">
        <v>91</v>
      </c>
      <c r="P32" s="23" t="s">
        <v>90</v>
      </c>
      <c r="Q32" s="26">
        <v>5</v>
      </c>
      <c r="R32" t="s">
        <v>91</v>
      </c>
    </row>
    <row r="33" spans="10:18" x14ac:dyDescent="0.25">
      <c r="L33" s="26">
        <v>3</v>
      </c>
      <c r="M33" t="s">
        <v>92</v>
      </c>
      <c r="Q33" s="26">
        <v>3</v>
      </c>
      <c r="R33" t="s">
        <v>92</v>
      </c>
    </row>
    <row r="34" spans="10:18" x14ac:dyDescent="0.25">
      <c r="L34" s="26">
        <v>0</v>
      </c>
      <c r="M34" t="s">
        <v>93</v>
      </c>
      <c r="Q34" s="26">
        <v>0</v>
      </c>
      <c r="R34" t="s">
        <v>93</v>
      </c>
    </row>
    <row r="35" spans="10:18" x14ac:dyDescent="0.25">
      <c r="Q35" s="26"/>
    </row>
    <row r="36" spans="10:18" x14ac:dyDescent="0.25">
      <c r="Q36" s="26"/>
    </row>
    <row r="37" spans="10:18" x14ac:dyDescent="0.25">
      <c r="Q37" s="26"/>
    </row>
    <row r="38" spans="10:18" x14ac:dyDescent="0.25">
      <c r="K38" s="23" t="s">
        <v>25</v>
      </c>
      <c r="L38" s="26">
        <v>10</v>
      </c>
      <c r="M38" t="s">
        <v>95</v>
      </c>
      <c r="P38" s="23" t="s">
        <v>25</v>
      </c>
      <c r="Q38" s="26">
        <v>10</v>
      </c>
      <c r="R38" t="s">
        <v>95</v>
      </c>
    </row>
    <row r="39" spans="10:18" x14ac:dyDescent="0.25">
      <c r="L39" s="26">
        <v>8</v>
      </c>
      <c r="M39" t="s">
        <v>96</v>
      </c>
      <c r="Q39" s="26">
        <v>8</v>
      </c>
      <c r="R39" t="s">
        <v>96</v>
      </c>
    </row>
    <row r="40" spans="10:18" x14ac:dyDescent="0.25">
      <c r="L40" s="26">
        <v>6</v>
      </c>
      <c r="M40" t="s">
        <v>97</v>
      </c>
      <c r="Q40" s="26">
        <v>6</v>
      </c>
      <c r="R40" t="s">
        <v>97</v>
      </c>
    </row>
    <row r="41" spans="10:18" x14ac:dyDescent="0.25">
      <c r="J41" s="31"/>
      <c r="L41" s="26">
        <v>4</v>
      </c>
      <c r="M41" t="s">
        <v>98</v>
      </c>
      <c r="Q41" s="26">
        <v>4</v>
      </c>
      <c r="R41" t="s">
        <v>98</v>
      </c>
    </row>
    <row r="42" spans="10:18" x14ac:dyDescent="0.25">
      <c r="L42" s="26">
        <v>2</v>
      </c>
      <c r="M42" t="s">
        <v>99</v>
      </c>
      <c r="Q42" s="26">
        <v>2</v>
      </c>
      <c r="R42" t="s">
        <v>99</v>
      </c>
    </row>
    <row r="43" spans="10:18" x14ac:dyDescent="0.25">
      <c r="L43" s="26">
        <v>0</v>
      </c>
      <c r="M43" t="s">
        <v>100</v>
      </c>
      <c r="Q43" s="26">
        <v>0</v>
      </c>
      <c r="R43" t="s">
        <v>100</v>
      </c>
    </row>
    <row r="44" spans="10:18" x14ac:dyDescent="0.25">
      <c r="Q44" s="26"/>
    </row>
    <row r="45" spans="10:18" x14ac:dyDescent="0.25">
      <c r="Q45" s="26"/>
    </row>
    <row r="46" spans="10:18" x14ac:dyDescent="0.25">
      <c r="K46" s="23" t="s">
        <v>26</v>
      </c>
      <c r="L46" s="26">
        <v>10</v>
      </c>
      <c r="M46" t="s">
        <v>103</v>
      </c>
      <c r="P46" s="23" t="s">
        <v>26</v>
      </c>
      <c r="Q46" s="26">
        <v>10</v>
      </c>
      <c r="R46" t="s">
        <v>103</v>
      </c>
    </row>
    <row r="47" spans="10:18" x14ac:dyDescent="0.25">
      <c r="L47" s="26">
        <v>7</v>
      </c>
      <c r="M47" t="s">
        <v>104</v>
      </c>
      <c r="Q47" s="26">
        <v>7</v>
      </c>
      <c r="R47" t="s">
        <v>104</v>
      </c>
    </row>
    <row r="48" spans="10:18" x14ac:dyDescent="0.25">
      <c r="L48" s="26">
        <v>4</v>
      </c>
      <c r="M48" t="s">
        <v>105</v>
      </c>
      <c r="Q48" s="26">
        <v>4</v>
      </c>
      <c r="R48" t="s">
        <v>105</v>
      </c>
    </row>
    <row r="49" spans="11:18" x14ac:dyDescent="0.25">
      <c r="L49" s="26">
        <v>0</v>
      </c>
      <c r="M49" t="s">
        <v>106</v>
      </c>
      <c r="Q49" s="26">
        <v>0</v>
      </c>
      <c r="R49" t="s">
        <v>106</v>
      </c>
    </row>
    <row r="50" spans="11:18" x14ac:dyDescent="0.25">
      <c r="Q50" s="26"/>
    </row>
    <row r="51" spans="11:18" x14ac:dyDescent="0.25">
      <c r="Q51" s="26"/>
    </row>
    <row r="52" spans="11:18" x14ac:dyDescent="0.25">
      <c r="K52" s="27" t="s">
        <v>27</v>
      </c>
      <c r="L52" s="24">
        <v>5</v>
      </c>
      <c r="M52" s="25" t="s">
        <v>108</v>
      </c>
      <c r="P52" s="27" t="s">
        <v>27</v>
      </c>
      <c r="Q52" s="24">
        <v>5</v>
      </c>
      <c r="R52" s="25" t="s">
        <v>108</v>
      </c>
    </row>
    <row r="53" spans="11:18" x14ac:dyDescent="0.25">
      <c r="K53" s="27"/>
      <c r="L53" s="24">
        <v>3</v>
      </c>
      <c r="M53" s="25" t="s">
        <v>109</v>
      </c>
      <c r="P53" s="27"/>
      <c r="Q53" s="24">
        <v>3</v>
      </c>
      <c r="R53" s="25" t="s">
        <v>109</v>
      </c>
    </row>
    <row r="54" spans="11:18" x14ac:dyDescent="0.25">
      <c r="L54" s="24">
        <v>0</v>
      </c>
      <c r="M54" s="25" t="s">
        <v>110</v>
      </c>
      <c r="Q54" s="24">
        <v>0</v>
      </c>
      <c r="R54" s="25" t="s">
        <v>110</v>
      </c>
    </row>
    <row r="55" spans="11:18" x14ac:dyDescent="0.25">
      <c r="Q55" s="26"/>
    </row>
    <row r="56" spans="11:18" x14ac:dyDescent="0.25">
      <c r="K56" s="23" t="s">
        <v>28</v>
      </c>
      <c r="L56" s="26">
        <v>5</v>
      </c>
      <c r="M56" t="s">
        <v>117</v>
      </c>
      <c r="P56" s="23" t="s">
        <v>28</v>
      </c>
      <c r="Q56" s="26">
        <v>5</v>
      </c>
      <c r="R56" t="s">
        <v>117</v>
      </c>
    </row>
    <row r="57" spans="11:18" x14ac:dyDescent="0.25">
      <c r="L57" s="26">
        <v>0</v>
      </c>
      <c r="M57" t="s">
        <v>118</v>
      </c>
      <c r="Q57" s="26">
        <v>0</v>
      </c>
      <c r="R57" t="s">
        <v>118</v>
      </c>
    </row>
    <row r="58" spans="11:18" x14ac:dyDescent="0.25">
      <c r="Q58" s="26"/>
    </row>
    <row r="59" spans="11:18" x14ac:dyDescent="0.25">
      <c r="K59" s="23" t="s">
        <v>115</v>
      </c>
      <c r="L59" s="26">
        <v>5</v>
      </c>
      <c r="M59" t="s">
        <v>112</v>
      </c>
      <c r="P59" s="23" t="s">
        <v>115</v>
      </c>
      <c r="Q59" s="26">
        <v>5</v>
      </c>
      <c r="R59" t="s">
        <v>112</v>
      </c>
    </row>
    <row r="60" spans="11:18" x14ac:dyDescent="0.25">
      <c r="L60" s="26">
        <v>3</v>
      </c>
      <c r="M60" t="s">
        <v>113</v>
      </c>
      <c r="Q60" s="26">
        <v>3</v>
      </c>
      <c r="R60" t="s">
        <v>113</v>
      </c>
    </row>
    <row r="61" spans="11:18" x14ac:dyDescent="0.25">
      <c r="L61" s="26">
        <v>0</v>
      </c>
      <c r="M61" t="s">
        <v>114</v>
      </c>
      <c r="Q61" s="26">
        <v>0</v>
      </c>
      <c r="R61" t="s">
        <v>114</v>
      </c>
    </row>
    <row r="62" spans="11:18" x14ac:dyDescent="0.25">
      <c r="Q62" s="26"/>
    </row>
    <row r="63" spans="11:18" x14ac:dyDescent="0.25">
      <c r="Q63" s="26"/>
    </row>
    <row r="64" spans="11:18" x14ac:dyDescent="0.25">
      <c r="K64" s="23" t="s">
        <v>120</v>
      </c>
      <c r="L64" s="26">
        <v>10</v>
      </c>
      <c r="M64" t="s">
        <v>130</v>
      </c>
      <c r="P64" s="23" t="s">
        <v>120</v>
      </c>
      <c r="Q64" s="26">
        <v>10</v>
      </c>
      <c r="R64" t="s">
        <v>130</v>
      </c>
    </row>
    <row r="65" spans="12:18" x14ac:dyDescent="0.25">
      <c r="L65" s="26">
        <v>5</v>
      </c>
      <c r="M65" t="s">
        <v>131</v>
      </c>
      <c r="Q65" s="26">
        <v>5</v>
      </c>
      <c r="R65" t="s">
        <v>131</v>
      </c>
    </row>
    <row r="66" spans="12:18" x14ac:dyDescent="0.25">
      <c r="L66" s="26">
        <v>0</v>
      </c>
      <c r="M66" t="s">
        <v>132</v>
      </c>
      <c r="Q66" s="26">
        <v>0</v>
      </c>
      <c r="R66" t="s">
        <v>132</v>
      </c>
    </row>
    <row r="69" spans="12:18" x14ac:dyDescent="0.25">
      <c r="M69" t="s">
        <v>12</v>
      </c>
    </row>
    <row r="70" spans="12:18" x14ac:dyDescent="0.25">
      <c r="M70" t="s">
        <v>13</v>
      </c>
    </row>
  </sheetData>
  <sheetProtection algorithmName="SHA-512" hashValue="irRLLHNkqOx5xby8DrlQb+dng2qwL2pXUS0BvgY0Az/8TAIvfXnFPv0f2wi/eJSAvbEjGMUjH16VXU3flEuHnQ==" saltValue="SSwz0quUaKkXnPn/vuZSF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3417-A553-47E1-A98F-3673358BD3D1}">
  <sheetPr codeName="Hoja3"/>
  <dimension ref="A1:H17"/>
  <sheetViews>
    <sheetView workbookViewId="0">
      <selection activeCell="M17" sqref="M17"/>
    </sheetView>
  </sheetViews>
  <sheetFormatPr baseColWidth="10" defaultRowHeight="15" x14ac:dyDescent="0.25"/>
  <sheetData>
    <row r="1" spans="1:8" x14ac:dyDescent="0.25">
      <c r="A1" s="20">
        <f>'Mecanismo 1'!$C$10</f>
        <v>0</v>
      </c>
      <c r="B1" s="20">
        <f>'Mecanismo 1'!$G$10</f>
        <v>0</v>
      </c>
      <c r="C1" s="20">
        <f>'Mecanismo 1'!$C$11</f>
        <v>0</v>
      </c>
      <c r="D1" s="20">
        <f>'Mecanismo 1'!$G$11</f>
        <v>0</v>
      </c>
      <c r="E1" s="20" t="s">
        <v>37</v>
      </c>
      <c r="F1" s="20" t="s">
        <v>20</v>
      </c>
      <c r="G1" s="21">
        <f>'Mecanismo 1'!C18</f>
        <v>20</v>
      </c>
      <c r="H1" s="21">
        <f>'Mecanismo 1'!E18</f>
        <v>0</v>
      </c>
    </row>
    <row r="2" spans="1:8" x14ac:dyDescent="0.25">
      <c r="A2" s="20">
        <f>'Mecanismo 1'!$C$10</f>
        <v>0</v>
      </c>
      <c r="B2" s="20">
        <f>'Mecanismo 1'!$G$10</f>
        <v>0</v>
      </c>
      <c r="C2" s="20">
        <f>'Mecanismo 1'!$C$11</f>
        <v>0</v>
      </c>
      <c r="D2" s="20">
        <f>'Mecanismo 1'!$G$11</f>
        <v>0</v>
      </c>
      <c r="E2" s="20" t="s">
        <v>38</v>
      </c>
      <c r="F2" s="20" t="s">
        <v>21</v>
      </c>
      <c r="G2" s="21">
        <f>'Mecanismo 1'!C19</f>
        <v>5</v>
      </c>
      <c r="H2" s="21">
        <f>'Mecanismo 1'!E19</f>
        <v>0</v>
      </c>
    </row>
    <row r="3" spans="1:8" x14ac:dyDescent="0.25">
      <c r="A3" s="20">
        <f>'Mecanismo 1'!$C$10</f>
        <v>0</v>
      </c>
      <c r="B3" s="20">
        <f>'Mecanismo 1'!$G$10</f>
        <v>0</v>
      </c>
      <c r="C3" s="20">
        <f>'Mecanismo 1'!$C$11</f>
        <v>0</v>
      </c>
      <c r="D3" s="20">
        <f>'Mecanismo 1'!$G$11</f>
        <v>0</v>
      </c>
      <c r="E3" s="20" t="s">
        <v>39</v>
      </c>
      <c r="F3" s="20" t="s">
        <v>22</v>
      </c>
      <c r="G3" s="21">
        <f>'Mecanismo 1'!C20</f>
        <v>5</v>
      </c>
      <c r="H3" s="21">
        <f>'Mecanismo 1'!E20</f>
        <v>0</v>
      </c>
    </row>
    <row r="4" spans="1:8" x14ac:dyDescent="0.25">
      <c r="A4" s="20">
        <f>'Mecanismo 1'!$C$10</f>
        <v>0</v>
      </c>
      <c r="B4" s="20">
        <f>'Mecanismo 1'!$G$10</f>
        <v>0</v>
      </c>
      <c r="C4" s="20">
        <f>'Mecanismo 1'!$C$11</f>
        <v>0</v>
      </c>
      <c r="D4" s="20">
        <f>'Mecanismo 1'!$G$11</f>
        <v>0</v>
      </c>
      <c r="E4" s="20" t="s">
        <v>40</v>
      </c>
      <c r="F4" s="20" t="s">
        <v>24</v>
      </c>
      <c r="G4" s="21">
        <f>'Mecanismo 1'!C21</f>
        <v>10</v>
      </c>
      <c r="H4" s="21">
        <f>'Mecanismo 1'!E21</f>
        <v>0</v>
      </c>
    </row>
    <row r="5" spans="1:8" x14ac:dyDescent="0.25">
      <c r="A5" s="20">
        <f>'Mecanismo 1'!$C$10</f>
        <v>0</v>
      </c>
      <c r="B5" s="20">
        <f>'Mecanismo 1'!$G$10</f>
        <v>0</v>
      </c>
      <c r="C5" s="20">
        <f>'Mecanismo 1'!$C$11</f>
        <v>0</v>
      </c>
      <c r="D5" s="20">
        <f>'Mecanismo 1'!$G$11</f>
        <v>0</v>
      </c>
      <c r="E5" s="20" t="s">
        <v>51</v>
      </c>
      <c r="F5" s="20" t="s">
        <v>33</v>
      </c>
      <c r="G5" s="21" t="e">
        <f>'Mecanismo 1'!#REF!</f>
        <v>#REF!</v>
      </c>
      <c r="H5" s="21" t="e">
        <f>'Mecanismo 1'!#REF!</f>
        <v>#REF!</v>
      </c>
    </row>
    <row r="6" spans="1:8" x14ac:dyDescent="0.25">
      <c r="A6" s="20">
        <f>'Mecanismo 1'!$C$10</f>
        <v>0</v>
      </c>
      <c r="B6" s="20">
        <f>'Mecanismo 1'!$G$10</f>
        <v>0</v>
      </c>
      <c r="C6" s="20">
        <f>'Mecanismo 1'!$C$11</f>
        <v>0</v>
      </c>
      <c r="D6" s="20">
        <f>'Mecanismo 1'!$G$11</f>
        <v>0</v>
      </c>
      <c r="E6" s="20" t="s">
        <v>52</v>
      </c>
      <c r="F6" s="20" t="s">
        <v>41</v>
      </c>
      <c r="G6" s="21">
        <f>'Mecanismo 1'!C22</f>
        <v>40</v>
      </c>
      <c r="H6" s="21" t="s">
        <v>42</v>
      </c>
    </row>
    <row r="7" spans="1:8" x14ac:dyDescent="0.25">
      <c r="A7" s="20">
        <f>'Mecanismo 1'!$C$10</f>
        <v>0</v>
      </c>
      <c r="B7" s="20">
        <f>'Mecanismo 1'!$G$10</f>
        <v>0</v>
      </c>
      <c r="C7" s="20">
        <f>'Mecanismo 1'!$C$11</f>
        <v>0</v>
      </c>
      <c r="D7" s="20">
        <f>'Mecanismo 1'!$G$11</f>
        <v>0</v>
      </c>
      <c r="E7" s="20" t="s">
        <v>53</v>
      </c>
      <c r="F7" s="20" t="s">
        <v>23</v>
      </c>
      <c r="G7" s="21">
        <f>'Mecanismo 1'!C27</f>
        <v>10</v>
      </c>
      <c r="H7" s="21">
        <f>'Mecanismo 1'!E27</f>
        <v>0</v>
      </c>
    </row>
    <row r="8" spans="1:8" x14ac:dyDescent="0.25">
      <c r="A8" s="20">
        <f>'Mecanismo 1'!$C$10</f>
        <v>0</v>
      </c>
      <c r="B8" s="20">
        <f>'Mecanismo 1'!$G$10</f>
        <v>0</v>
      </c>
      <c r="C8" s="20">
        <f>'Mecanismo 1'!$C$11</f>
        <v>0</v>
      </c>
      <c r="D8" s="20">
        <f>'Mecanismo 1'!$G$11</f>
        <v>0</v>
      </c>
      <c r="E8" s="20" t="s">
        <v>54</v>
      </c>
      <c r="F8" s="20" t="s">
        <v>25</v>
      </c>
      <c r="G8" s="21">
        <f>'Mecanismo 1'!C29</f>
        <v>10</v>
      </c>
      <c r="H8" s="21">
        <f>'Mecanismo 1'!E29</f>
        <v>0</v>
      </c>
    </row>
    <row r="9" spans="1:8" x14ac:dyDescent="0.25">
      <c r="A9" s="20">
        <f>'Mecanismo 1'!$C$10</f>
        <v>0</v>
      </c>
      <c r="B9" s="20">
        <f>'Mecanismo 1'!$G$10</f>
        <v>0</v>
      </c>
      <c r="C9" s="20">
        <f>'Mecanismo 1'!$C$11</f>
        <v>0</v>
      </c>
      <c r="D9" s="20">
        <f>'Mecanismo 1'!$G$11</f>
        <v>0</v>
      </c>
      <c r="E9" s="20" t="s">
        <v>55</v>
      </c>
      <c r="F9" s="20" t="s">
        <v>26</v>
      </c>
      <c r="G9" s="21">
        <f>'Mecanismo 1'!C32</f>
        <v>10</v>
      </c>
      <c r="H9" s="21">
        <f>'Mecanismo 1'!E32</f>
        <v>0</v>
      </c>
    </row>
    <row r="10" spans="1:8" x14ac:dyDescent="0.25">
      <c r="A10" s="20">
        <f>'Mecanismo 1'!$C$10</f>
        <v>0</v>
      </c>
      <c r="B10" s="20">
        <f>'Mecanismo 1'!$G$10</f>
        <v>0</v>
      </c>
      <c r="C10" s="20">
        <f>'Mecanismo 1'!$C$11</f>
        <v>0</v>
      </c>
      <c r="D10" s="20">
        <f>'Mecanismo 1'!$G$11</f>
        <v>0</v>
      </c>
      <c r="E10" s="20" t="s">
        <v>58</v>
      </c>
      <c r="F10" s="20" t="s">
        <v>27</v>
      </c>
      <c r="G10" s="21">
        <f>'Mecanismo 1'!C33</f>
        <v>5</v>
      </c>
      <c r="H10" s="21">
        <f>'Mecanismo 1'!E33</f>
        <v>0</v>
      </c>
    </row>
    <row r="11" spans="1:8" x14ac:dyDescent="0.25">
      <c r="A11" s="20">
        <f>'Mecanismo 1'!$C$10</f>
        <v>0</v>
      </c>
      <c r="B11" s="20">
        <f>'Mecanismo 1'!$G$10</f>
        <v>0</v>
      </c>
      <c r="C11" s="20">
        <f>'Mecanismo 1'!$C$11</f>
        <v>0</v>
      </c>
      <c r="D11" s="20">
        <f>'Mecanismo 1'!$G$11</f>
        <v>0</v>
      </c>
      <c r="E11" s="20" t="s">
        <v>59</v>
      </c>
      <c r="F11" s="20" t="s">
        <v>28</v>
      </c>
      <c r="G11" s="21">
        <f>'Mecanismo 1'!C34</f>
        <v>5</v>
      </c>
      <c r="H11" s="21">
        <f>'Mecanismo 1'!E34</f>
        <v>0</v>
      </c>
    </row>
    <row r="12" spans="1:8" x14ac:dyDescent="0.25">
      <c r="A12" s="20">
        <f>'Mecanismo 1'!$C$10</f>
        <v>0</v>
      </c>
      <c r="B12" s="20">
        <f>'Mecanismo 1'!$G$10</f>
        <v>0</v>
      </c>
      <c r="C12" s="20">
        <f>'Mecanismo 1'!$C$11</f>
        <v>0</v>
      </c>
      <c r="D12" s="20">
        <f>'Mecanismo 1'!$G$11</f>
        <v>0</v>
      </c>
      <c r="E12" s="20" t="s">
        <v>56</v>
      </c>
      <c r="F12" s="20" t="s">
        <v>29</v>
      </c>
      <c r="G12" s="21">
        <f>'Mecanismo 1'!C35</f>
        <v>5</v>
      </c>
      <c r="H12" s="21">
        <f>'Mecanismo 1'!E35</f>
        <v>0</v>
      </c>
    </row>
    <row r="13" spans="1:8" x14ac:dyDescent="0.25">
      <c r="A13" s="20">
        <f>'Mecanismo 1'!$C$10</f>
        <v>0</v>
      </c>
      <c r="B13" s="20">
        <f>'Mecanismo 1'!$G$10</f>
        <v>0</v>
      </c>
      <c r="C13" s="20">
        <f>'Mecanismo 1'!$C$11</f>
        <v>0</v>
      </c>
      <c r="D13" s="20">
        <f>'Mecanismo 1'!$G$11</f>
        <v>0</v>
      </c>
      <c r="E13" s="20" t="s">
        <v>57</v>
      </c>
      <c r="F13" s="20" t="s">
        <v>30</v>
      </c>
      <c r="G13" s="21">
        <f>'Mecanismo 1'!C37</f>
        <v>10</v>
      </c>
      <c r="H13" s="21">
        <f>'Mecanismo 1'!E37</f>
        <v>0</v>
      </c>
    </row>
    <row r="14" spans="1:8" x14ac:dyDescent="0.25">
      <c r="A14" s="20">
        <f>'Mecanismo 1'!$C$10</f>
        <v>0</v>
      </c>
      <c r="B14" s="20">
        <f>'Mecanismo 1'!$G$10</f>
        <v>0</v>
      </c>
      <c r="C14" s="20">
        <f>'Mecanismo 1'!$C$11</f>
        <v>0</v>
      </c>
      <c r="D14" s="20">
        <f>'Mecanismo 1'!$G$11</f>
        <v>0</v>
      </c>
      <c r="E14" s="20" t="s">
        <v>60</v>
      </c>
      <c r="F14" s="20" t="s">
        <v>43</v>
      </c>
      <c r="G14" s="21">
        <f>'Mecanismo 1'!C38</f>
        <v>60</v>
      </c>
      <c r="H14" s="21" t="s">
        <v>42</v>
      </c>
    </row>
    <row r="15" spans="1:8" x14ac:dyDescent="0.25">
      <c r="A15" s="20">
        <f>'Mecanismo 1'!$C$10</f>
        <v>0</v>
      </c>
      <c r="B15" s="20">
        <f>'Mecanismo 1'!$G$10</f>
        <v>0</v>
      </c>
      <c r="C15" s="20">
        <f>'Mecanismo 1'!$C$11</f>
        <v>0</v>
      </c>
      <c r="D15" s="20">
        <f>'Mecanismo 1'!$G$11</f>
        <v>0</v>
      </c>
      <c r="E15" s="20" t="s">
        <v>61</v>
      </c>
      <c r="F15" s="20" t="s">
        <v>44</v>
      </c>
      <c r="G15" s="21">
        <f>'Mecanismo 1'!E40</f>
        <v>100</v>
      </c>
      <c r="H15" s="21" t="s">
        <v>42</v>
      </c>
    </row>
    <row r="16" spans="1:8" x14ac:dyDescent="0.25">
      <c r="A16" s="20">
        <f>'Mecanismo 1'!$C$10</f>
        <v>0</v>
      </c>
      <c r="B16" s="20">
        <f>'Mecanismo 1'!$G$10</f>
        <v>0</v>
      </c>
      <c r="C16" s="20">
        <f>'Mecanismo 1'!$C$11</f>
        <v>0</v>
      </c>
      <c r="D16" s="20">
        <f>'Mecanismo 1'!$G$11</f>
        <v>0</v>
      </c>
      <c r="E16" s="20" t="s">
        <v>62</v>
      </c>
      <c r="F16" s="20" t="s">
        <v>45</v>
      </c>
      <c r="G16" s="20" t="str">
        <f>'Mecanismo 1'!J10</f>
        <v>NOMBRE DEL EVALUADOR:</v>
      </c>
      <c r="H16" s="21" t="s">
        <v>42</v>
      </c>
    </row>
    <row r="17" spans="1:8" x14ac:dyDescent="0.25">
      <c r="A17" s="20">
        <f>'Mecanismo 1'!$C$10</f>
        <v>0</v>
      </c>
      <c r="B17" s="20">
        <f>'Mecanismo 1'!$G$10</f>
        <v>0</v>
      </c>
      <c r="C17" s="20">
        <f>'Mecanismo 1'!$C$11</f>
        <v>0</v>
      </c>
      <c r="D17" s="20">
        <f>'Mecanismo 1'!$G$11</f>
        <v>0</v>
      </c>
      <c r="E17" s="20" t="s">
        <v>63</v>
      </c>
      <c r="F17" s="20" t="s">
        <v>46</v>
      </c>
      <c r="G17" s="22" t="str">
        <f>'Mecanismo 1'!E47</f>
        <v>dd/mm/aaaa</v>
      </c>
      <c r="H17" s="21" t="s">
        <v>42</v>
      </c>
    </row>
  </sheetData>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Mecanismo 1</vt:lpstr>
      <vt:lpstr>Mecanismo 2</vt:lpstr>
      <vt:lpstr>Listas</vt:lpstr>
      <vt:lpstr>Datos</vt:lpstr>
      <vt:lpstr>'Mecanismo 1'!Área_de_impresión</vt:lpstr>
      <vt:lpstr>'Mecanismo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Perez Rodriguez</dc:creator>
  <cp:lastModifiedBy>Liliana Perez Rodriguez</cp:lastModifiedBy>
  <cp:lastPrinted>2025-02-10T22:35:33Z</cp:lastPrinted>
  <dcterms:created xsi:type="dcterms:W3CDTF">2024-07-04T15:17:20Z</dcterms:created>
  <dcterms:modified xsi:type="dcterms:W3CDTF">2025-02-17T14:25:01Z</dcterms:modified>
</cp:coreProperties>
</file>