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https://ticminambiente-my.sharepoint.com/personal/lperezr_minambiente_gov_co/Documents/EVALUACIÓN/6. NARP/"/>
    </mc:Choice>
  </mc:AlternateContent>
  <xr:revisionPtr revIDLastSave="625" documentId="8_{92D9222A-EBAA-42A9-8C4C-4A18250A288C}" xr6:coauthVersionLast="47" xr6:coauthVersionMax="47" xr10:uidLastSave="{0F8342AE-D036-4F6F-97C3-1E3B70CA48B0}"/>
  <bookViews>
    <workbookView xWindow="-120" yWindow="-120" windowWidth="20730" windowHeight="11040" xr2:uid="{76077EB1-E821-4129-81EC-4F6A63DC36C8}"/>
  </bookViews>
  <sheets>
    <sheet name="Mecanismo 1" sheetId="1" r:id="rId1"/>
    <sheet name="Mecanismo 2" sheetId="4" r:id="rId2"/>
    <sheet name="Listas" sheetId="2" state="hidden" r:id="rId3"/>
    <sheet name="Datos" sheetId="3" state="hidden" r:id="rId4"/>
  </sheets>
  <definedNames>
    <definedName name="_xlnm.Print_Area" localSheetId="0">'Mecanismo 1'!$A$1:$H$47</definedName>
    <definedName name="_xlnm.Print_Area" localSheetId="1">'Mecanismo 2'!$A$1:$H$47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1" l="1"/>
  <c r="D18" i="4"/>
  <c r="D21" i="4"/>
  <c r="D19" i="4"/>
  <c r="C38" i="4"/>
  <c r="D37" i="4"/>
  <c r="D35" i="4"/>
  <c r="D34" i="4"/>
  <c r="D33" i="4"/>
  <c r="D32" i="4"/>
  <c r="D29" i="4"/>
  <c r="D28" i="4"/>
  <c r="D27" i="4"/>
  <c r="C22" i="4"/>
  <c r="E40" i="4" s="1"/>
  <c r="E41" i="4" s="1"/>
  <c r="D20" i="4"/>
  <c r="D37" i="1" l="1"/>
  <c r="D35" i="1"/>
  <c r="D34" i="1"/>
  <c r="D33" i="1"/>
  <c r="D32" i="1"/>
  <c r="D29" i="1"/>
  <c r="D28" i="1"/>
  <c r="D27" i="1" l="1"/>
  <c r="D21" i="1"/>
  <c r="D20" i="1"/>
  <c r="D19" i="1" l="1"/>
  <c r="G11" i="3"/>
  <c r="H13" i="3" l="1"/>
  <c r="H12" i="3"/>
  <c r="H10" i="3"/>
  <c r="H8" i="3"/>
  <c r="H11" i="3"/>
  <c r="G17" i="3"/>
  <c r="G12" i="3"/>
  <c r="G13" i="3"/>
  <c r="G8" i="3"/>
  <c r="G9" i="3"/>
  <c r="H9" i="3"/>
  <c r="G10" i="3"/>
  <c r="G7" i="3"/>
  <c r="H7" i="3"/>
  <c r="H5" i="3"/>
  <c r="G5" i="3"/>
  <c r="D5" i="3"/>
  <c r="C5" i="3"/>
  <c r="B5" i="3"/>
  <c r="A5" i="3"/>
  <c r="D17" i="3"/>
  <c r="C17" i="3"/>
  <c r="B17" i="3"/>
  <c r="A17" i="3"/>
  <c r="G16" i="3"/>
  <c r="D16" i="3"/>
  <c r="C16" i="3"/>
  <c r="B16" i="3"/>
  <c r="A16" i="3"/>
  <c r="D15" i="3"/>
  <c r="C15" i="3"/>
  <c r="B15" i="3"/>
  <c r="A15" i="3"/>
  <c r="D14" i="3"/>
  <c r="C14" i="3"/>
  <c r="B14" i="3"/>
  <c r="A14" i="3"/>
  <c r="D13" i="3"/>
  <c r="C13" i="3"/>
  <c r="B13" i="3"/>
  <c r="A13" i="3"/>
  <c r="D12" i="3"/>
  <c r="C12" i="3"/>
  <c r="B12" i="3"/>
  <c r="A12" i="3"/>
  <c r="D11" i="3"/>
  <c r="C11" i="3"/>
  <c r="B11" i="3"/>
  <c r="A11" i="3"/>
  <c r="D10" i="3"/>
  <c r="C10" i="3"/>
  <c r="B10" i="3"/>
  <c r="A10" i="3"/>
  <c r="D9" i="3"/>
  <c r="C9" i="3"/>
  <c r="B9" i="3"/>
  <c r="A9" i="3"/>
  <c r="D8" i="3"/>
  <c r="C8" i="3"/>
  <c r="B8" i="3"/>
  <c r="A8" i="3"/>
  <c r="D7" i="3"/>
  <c r="C7" i="3"/>
  <c r="B7" i="3"/>
  <c r="A7" i="3"/>
  <c r="D6" i="3"/>
  <c r="C6" i="3"/>
  <c r="B6" i="3"/>
  <c r="A6" i="3"/>
  <c r="H4" i="3"/>
  <c r="G4" i="3"/>
  <c r="D4" i="3"/>
  <c r="C4" i="3"/>
  <c r="B4" i="3"/>
  <c r="A4" i="3"/>
  <c r="H3" i="3"/>
  <c r="G3" i="3"/>
  <c r="D3" i="3"/>
  <c r="C3" i="3"/>
  <c r="B3" i="3"/>
  <c r="A3" i="3"/>
  <c r="H2" i="3"/>
  <c r="G2" i="3"/>
  <c r="D2" i="3"/>
  <c r="C2" i="3"/>
  <c r="B2" i="3"/>
  <c r="A2" i="3"/>
  <c r="H1" i="3"/>
  <c r="G1" i="3"/>
  <c r="D1" i="3"/>
  <c r="C1" i="3"/>
  <c r="B1" i="3"/>
  <c r="A1" i="3"/>
  <c r="C22" i="1" l="1"/>
  <c r="G6" i="3" s="1"/>
  <c r="C38" i="1"/>
  <c r="G14" i="3" s="1"/>
  <c r="E40" i="1" l="1"/>
  <c r="E41" i="1" l="1"/>
  <c r="G15" i="3"/>
</calcChain>
</file>

<file path=xl/sharedStrings.xml><?xml version="1.0" encoding="utf-8"?>
<sst xmlns="http://schemas.openxmlformats.org/spreadsheetml/2006/main" count="287" uniqueCount="149">
  <si>
    <t xml:space="preserve">MINISTERIO DE AMBIENTE Y
 DESARROLLO SOSTENIBLE </t>
  </si>
  <si>
    <r>
      <rPr>
        <b/>
        <sz val="10"/>
        <color theme="0"/>
        <rFont val="Arial Narrow"/>
        <family val="2"/>
      </rPr>
      <t>Proceso:</t>
    </r>
    <r>
      <rPr>
        <sz val="10"/>
        <color theme="0"/>
        <rFont val="Arial Narrow"/>
        <family val="2"/>
      </rPr>
      <t xml:space="preserve"> Gestión Integrada del Portafolio de Planes, Programas y Proyectos </t>
    </r>
  </si>
  <si>
    <t>CONVOCATORIA:</t>
  </si>
  <si>
    <t>NOMBRE DEL PROYECTO:</t>
  </si>
  <si>
    <t>ENTIDAD PROPONENTE:</t>
  </si>
  <si>
    <t>INFORMACIÓN DEL PROYECTO</t>
  </si>
  <si>
    <t>CRITERIOS</t>
  </si>
  <si>
    <t>Puntaje</t>
  </si>
  <si>
    <t>Justificación</t>
  </si>
  <si>
    <t>Subcriterio</t>
  </si>
  <si>
    <t>Observación</t>
  </si>
  <si>
    <t>1. Pertinencia e impacto para la conservación de las áreas ambientales estratégicas (Puntaje máximo: 40 puntos)</t>
  </si>
  <si>
    <r>
      <t xml:space="preserve">Puntaje </t>
    </r>
    <r>
      <rPr>
        <sz val="11"/>
        <color theme="1"/>
        <rFont val="Calibri"/>
        <family val="2"/>
      </rPr>
      <t>≥ 70: En lista de elegibles</t>
    </r>
  </si>
  <si>
    <t>Puntaje 0-69: No continúa en la convocatoria</t>
  </si>
  <si>
    <t>Ministerio de Ambiente y Desarrollo Sostenible</t>
  </si>
  <si>
    <t>Fecha:</t>
  </si>
  <si>
    <t>Entidad:</t>
  </si>
  <si>
    <t>No. DE RADICADO:</t>
  </si>
  <si>
    <t>No. DE REVISIÓN:</t>
  </si>
  <si>
    <t>RESULTADO DE EVALUACIÓN TÉCNICA:</t>
  </si>
  <si>
    <t>1.1</t>
  </si>
  <si>
    <t>1.2</t>
  </si>
  <si>
    <t>1.3</t>
  </si>
  <si>
    <t>2.1</t>
  </si>
  <si>
    <t>1.4</t>
  </si>
  <si>
    <t>2.2</t>
  </si>
  <si>
    <t>2.3</t>
  </si>
  <si>
    <t>2.4.1</t>
  </si>
  <si>
    <t>2.4.2</t>
  </si>
  <si>
    <t>2.4.3</t>
  </si>
  <si>
    <t>2.5</t>
  </si>
  <si>
    <t>Total criterio 2: 
Calidad</t>
  </si>
  <si>
    <t>PUNTAJE TOTAL (Criterio 1. "Pertinencia e impacto" + Criterio 2. "Calidad"):</t>
  </si>
  <si>
    <t>1.5</t>
  </si>
  <si>
    <t>Total criterio 1: 
Pertinencia e impacto</t>
  </si>
  <si>
    <t>NOMBRE DEL EVALUADOR:</t>
  </si>
  <si>
    <t>Redacción sugerida:</t>
  </si>
  <si>
    <t>a</t>
  </si>
  <si>
    <t>b</t>
  </si>
  <si>
    <t>c</t>
  </si>
  <si>
    <t>d</t>
  </si>
  <si>
    <t>Total 1</t>
  </si>
  <si>
    <t>NA</t>
  </si>
  <si>
    <t>Total 2</t>
  </si>
  <si>
    <t>TOTAL</t>
  </si>
  <si>
    <t>Evaluador</t>
  </si>
  <si>
    <t>Fecha</t>
  </si>
  <si>
    <r>
      <t>Versión:</t>
    </r>
    <r>
      <rPr>
        <sz val="10"/>
        <rFont val="Arial Narrow"/>
        <family val="2"/>
      </rPr>
      <t xml:space="preserve"> 1</t>
    </r>
  </si>
  <si>
    <t>2. Calidad de la propuesta en los términos jurídicos, técnicos, presupuestales, ambientales y de sostenibilidad (Puntaje máximo: 60 puntos)</t>
  </si>
  <si>
    <r>
      <rPr>
        <b/>
        <sz val="11"/>
        <color theme="1"/>
        <rFont val="Arial Narrow"/>
        <family val="2"/>
      </rPr>
      <t>Aspectos a tener en cuenta:</t>
    </r>
    <r>
      <rPr>
        <sz val="11"/>
        <color theme="1"/>
        <rFont val="Arial Narrow"/>
        <family val="2"/>
      </rPr>
      <t xml:space="preserve">
1. La presente evaluación técnica se realiza únicamente con base en la revisión de la documentación que fue cargada por la entidad proponente en el sistema de información de la convocatoria (</t>
    </r>
    <r>
      <rPr>
        <sz val="11"/>
        <color rgb="FF0070C0"/>
        <rFont val="Arial Narrow"/>
        <family val="2"/>
      </rPr>
      <t>https://regalias.minambiente.gov.co</t>
    </r>
    <r>
      <rPr>
        <sz val="11"/>
        <color theme="1"/>
        <rFont val="Arial Narrow"/>
        <family val="2"/>
      </rPr>
      <t xml:space="preserve">/).
2. En ningún caso, esta evaluación técnica se refiere a la calidad o legitimidad de los documentos presentados, los cuales son de responsabilidad exclusiva de la entidad proponente.
3. El puntaje otorgado para cada criterio y subcriterio se asigna conforme a lo establecido en la sección 9. CRITERIOS DE EVALUACIÓN Y SELECCIÓN de los términos de referencia de la convocatoria.
4. De conformidad con lo establecido en la sección 11. LISTADO DE ELEGIBLES de los términos de referencia de la convocatoria, los proyectos que hayan obtenido una calificación igual o superior a setenta (70) puntos, ingresarán al listado de elegibles en orden descendente, donde se presentará el resultado de la evaluación técnica para cada criterio y subcriterio que la conforman.
5. De acuerdo con el cronograma de la convocatoria, se concederá un término para solicitar aclaraciones y/o modificaciones al </t>
    </r>
    <r>
      <rPr>
        <u/>
        <sz val="11"/>
        <color theme="1"/>
        <rFont val="Arial Narrow"/>
        <family val="2"/>
      </rPr>
      <t>listado de proyectos elegibles preliminar;</t>
    </r>
    <r>
      <rPr>
        <sz val="11"/>
        <color theme="1"/>
        <rFont val="Arial Narrow"/>
        <family val="2"/>
      </rPr>
      <t xml:space="preserve"> una vez éstas sean resueltas, se procederá a la publicación del listado de proyectos elegibles definitivo en el sitio web: </t>
    </r>
    <r>
      <rPr>
        <sz val="11"/>
        <color rgb="FF0070C0"/>
        <rFont val="Arial Narrow"/>
        <family val="2"/>
      </rPr>
      <t>https://regalias.minambiente.gov.co/</t>
    </r>
    <r>
      <rPr>
        <sz val="11"/>
        <color theme="1"/>
        <rFont val="Arial Narrow"/>
        <family val="2"/>
      </rPr>
      <t>.</t>
    </r>
  </si>
  <si>
    <t xml:space="preserve"> </t>
  </si>
  <si>
    <t>e</t>
  </si>
  <si>
    <t>f</t>
  </si>
  <si>
    <t>g</t>
  </si>
  <si>
    <t>h</t>
  </si>
  <si>
    <t>i</t>
  </si>
  <si>
    <t>l</t>
  </si>
  <si>
    <t>m</t>
  </si>
  <si>
    <t>j</t>
  </si>
  <si>
    <t>k</t>
  </si>
  <si>
    <t>n</t>
  </si>
  <si>
    <t>o</t>
  </si>
  <si>
    <t>p</t>
  </si>
  <si>
    <t>q</t>
  </si>
  <si>
    <t>dd/mm/aaaa</t>
  </si>
  <si>
    <t>MECANISMO:</t>
  </si>
  <si>
    <t>EVALUACIÓN TÉCNICA
CONVOCATORIAS ASIGNACIÓN AMBIENTAL Y 20% MAYOR RECAUDO SGR - CONSERVACIÓN DE ÁREAS
AMBIENTALES ESTRATÉGICAS Y LUCHA NACIONAL CONTRA LA
DEFORESTACIÓN PARA COMUNIDADES NEGRAS, AFROCOLOMBIANAS,
RAIZALES Y PALENQUERAS</t>
  </si>
  <si>
    <t>Conservación de áreas ambientales estratégicas y lucha nacional contra la deforestación para Comunidades Negras, Afrocolombianas, Raizales y Palenqueras</t>
  </si>
  <si>
    <t>1 - Menor escala territorial</t>
  </si>
  <si>
    <t>2 - Mayor escala territorial</t>
  </si>
  <si>
    <t>MECANISMO 1</t>
  </si>
  <si>
    <t>Intervención igual o mayor a 100 hectáreas.</t>
  </si>
  <si>
    <t>Intervención de 51 a 99 nuevas hectáreas.</t>
  </si>
  <si>
    <t>Intervención de 25 a 50 nuevas hectáreas.</t>
  </si>
  <si>
    <t>Intervención en menos de 25 nuevas hectáreas.</t>
  </si>
  <si>
    <t>Incluye:
 - La línea temática 1 "Reforestación, Recuperación y Restauración" (obligatoria); y
 - La línea temática 2 "Agroecología, Sistemas Agroforestales y Sistemas Alimentarios Sostenibles"; y
 - La línea temática 3 "Bioeconomía y Pago por Servicios Ambientales"; y
 - La totalidad del componente transversal con las líneas temáticas "Gobernanza ambiental" y "Sostenibilidad" (obligatorio).</t>
  </si>
  <si>
    <t>Incluye:
 - La línea temática 1 "Reforestación, Recuperación y Restauración" (obligatoria); y
 - La línea temática 2 "Agroecología, Sistemas Agroforestales y Sistemas Alimentarios Sostenibles"; y
 - La totalidad del componente transversal con las líneas temáticas "Gobernanza ambiental" y "Sostenibilidad" (obligatorio).</t>
  </si>
  <si>
    <t>No desarrolla alguno de los componentes y líneas temáticas obligatorias de la convocatoria (línea temática 1 "Reforestación, Recuperación y Restauración" y/o la totalidad del componente transversal con las líneas temáticas "Gobernanza ambiental" y "Sostenibilidad").</t>
  </si>
  <si>
    <t>Puntaje asignado</t>
  </si>
  <si>
    <t>Se describe la participación activa a lo largo de todo el proyecto (tanto en la planificación como en la ejecución) de mujeres, jóvenes, poblaciones vulnerables, víctimas o población con discapacidad en la conservación ambiental.</t>
  </si>
  <si>
    <t>Se describe la participación activa en parte del proyecto (planificación o ejecución) de mujeres, jóvenes, poblaciones vulnerables, víctimas o población con discapacidad en la conservación ambiental.</t>
  </si>
  <si>
    <t>No se describe la participación activa en el proyecto (planificación ni ejecución) de mujeres, jóvenes, poblaciones vulnerables, víctimas o población con discapacidad en la conservación ambiental.</t>
  </si>
  <si>
    <r>
      <t xml:space="preserve">2.1 Calidad jurídica:
2.1.2 Capacidad legal del
postulante.
</t>
    </r>
    <r>
      <rPr>
        <i/>
        <u/>
        <sz val="10"/>
        <color theme="1"/>
        <rFont val="Arial Narrow"/>
        <family val="2"/>
      </rPr>
      <t>(Puntaje máximo: 5)</t>
    </r>
  </si>
  <si>
    <t xml:space="preserve">1.4 </t>
  </si>
  <si>
    <r>
      <t xml:space="preserve">1.3 Inclusión poblacional:
Participación de mujeres, jóvenes, poblaciones vulnerables, víctimas o población con discapacidad en la conservación ambiental
</t>
    </r>
    <r>
      <rPr>
        <i/>
        <u/>
        <sz val="10"/>
        <color theme="1"/>
        <rFont val="Arial Narrow"/>
        <family val="2"/>
      </rPr>
      <t>(Puntaje máximo: 5)</t>
    </r>
  </si>
  <si>
    <r>
      <t xml:space="preserve">1.4 Acuerdos o alianzas:
Fomento de colaboraciones entre distintas organizaciones propias como otros Consejos Comunitarios, asociaciones y organizaciones de segundo piso o entidades de carácter público, para alcanzar objetivos y resultados
</t>
    </r>
    <r>
      <rPr>
        <i/>
        <u/>
        <sz val="10"/>
        <color theme="1"/>
        <rFont val="Arial Narrow"/>
        <family val="2"/>
      </rPr>
      <t>(Puntaje máximo: 10)</t>
    </r>
  </si>
  <si>
    <t>2.1.1</t>
  </si>
  <si>
    <t>Cumple con los 2 aspectos requeridos: 
 - Alineación con políticas públicas ambientales a nivel nacional, regional y local; y
 - Alineación con planes de etnodesarrollo o equivalentes de Comunidades Negras, Afrocolombianas, Raizales y Palenqueras.</t>
  </si>
  <si>
    <t>No establece la calidad jurídica en términos de los 2 aspectos requeridos (alineación con políticas públicas ambientales a nivel nacional, regional y local; y alineación con planes de etnodesarrollo o equivalentes de Comunidades Negras, Afrocolombianas, Raizales y Palenqueras).</t>
  </si>
  <si>
    <t>Cumple con 1 de los 2 aspectos requeridos: 
 - Alineación con políticas públicas ambientales a nivel nacional, regional y local; o
 - Alineación con planes de etnodesarrollo o equivalentes de Comunidades Negras, Afrocolombianas, Raizales y Palenqueras.</t>
  </si>
  <si>
    <t>2.1.2</t>
  </si>
  <si>
    <t>Presenta información completa sobre la capacidad legal del postulante, incluyendo certificados de existencia y representación legal, y evidencia de capacidad administrativa y financiera para suscribir acuerdos.</t>
  </si>
  <si>
    <t>Presenta información parcial sobre la capacidad legal del postulante, incluyendo certificados de existencia y representación legal, o evidencia de capacidad administrativa y financiera para suscribir acuerdos.</t>
  </si>
  <si>
    <t>No presenta información sobre la capacidad legal del postulante, incluyendo certificados de existencia y representación legal, y evidencia de capacidad administrativa y financiera para suscribir acuerdos.</t>
  </si>
  <si>
    <r>
      <t xml:space="preserve">2.2 Calidad técnica:
Congruencia técnica y
abordaje de alcances
temáticos
</t>
    </r>
    <r>
      <rPr>
        <i/>
        <u/>
        <sz val="10"/>
        <color theme="1"/>
        <rFont val="Arial Narrow"/>
        <family val="2"/>
      </rPr>
      <t>(Puntaje máximo: 10)</t>
    </r>
  </si>
  <si>
    <r>
      <t xml:space="preserve">Cuenta con total congruencia técnica con </t>
    </r>
    <r>
      <rPr>
        <u/>
        <sz val="11"/>
        <color theme="1"/>
        <rFont val="Calibri"/>
        <family val="2"/>
        <scheme val="minor"/>
      </rPr>
      <t>todos</t>
    </r>
    <r>
      <rPr>
        <sz val="11"/>
        <color theme="1"/>
        <rFont val="Calibri"/>
        <family val="2"/>
        <scheme val="minor"/>
      </rPr>
      <t xml:space="preserve"> los elementos de estructuración del proyecto e incluye descripción detallada de: i. Abordaje técnico, ii) Metodologías, iii) Presupuesto, iv) Cronograma y v) Alineación con los objetivos del sector ambiental.</t>
    </r>
  </si>
  <si>
    <t>Cuenta con alta congruencia técnica con la mayoría (4) de los elementos de estructuración del proyecto e incluye descripción detallada de: i. Abordaje técnico, ii) Metodologías, iii) Presupuesto, iv) Cronograma y/o v) Alineación con los objetivos del sector ambiental.</t>
  </si>
  <si>
    <t>Cuenta con congruencia técnica con algunos (3) de los elementos de estructuración del proyecto e incluye descripción detallada de: i. Abordaje técnico, ii) Metodologías, iii) Presupuesto, iv) Cronograma y/o v) Alineación con los objetivos del sector ambiental.</t>
  </si>
  <si>
    <t>Cuenta con baja congruencia técnica con pocos (2) de los elementos de estructuración del proyecto e incluye descripción detallada de: i. Abordaje técnico, ii) Metodologías, iii) Presupuesto, iv) Cronograma y/o v) Alineación con los objetivos del sector ambiental.</t>
  </si>
  <si>
    <t>Cuenta con muy baja congruencia técnica con el mínimo (1) de los elementos de estructuración del proyecto e incluye descripción detallada de: i. Abordaje técnico, ii) Metodologías, iii) Presupuesto, iv) Cronograma y/o v) Alineación con los objetivos del sector ambiental.</t>
  </si>
  <si>
    <t xml:space="preserve"> No cuenta con congruencia técnica con ninguno de los elementos de estructuración del proyecto y no incluye descripción detallada de: i. Abordaje técnico, ii) Metodologías, iii) Presupuesto, iv) Cronograma y v) Alineación con los objetivos del sector ambiental.</t>
  </si>
  <si>
    <r>
      <t xml:space="preserve">2.3 Calidad presupuestal:
Coherencia y justificación del
presupuesto
</t>
    </r>
    <r>
      <rPr>
        <i/>
        <u/>
        <sz val="10"/>
        <color theme="1"/>
        <rFont val="Arial Narrow"/>
        <family val="2"/>
      </rPr>
      <t>(Puntaje máximo: 10)</t>
    </r>
  </si>
  <si>
    <r>
      <t xml:space="preserve">2.1. Calidad jurídica:
2.1.1. Articulación con las políticas
del sector ambiente y
desarrollo sostenible y
planificación territorial
nacional, regional y local.
</t>
    </r>
    <r>
      <rPr>
        <i/>
        <u/>
        <sz val="10"/>
        <color theme="1"/>
        <rFont val="Arial Narrow"/>
        <family val="2"/>
      </rPr>
      <t>(Puntaje máximo: 10)</t>
    </r>
  </si>
  <si>
    <t>Cumple con los 3 aspectos requeridos:
 - El presupuesto se presenta detallado; y
 - Incluye análisis de precios unitarios (APU); y
 - Los costos están justificados, basados en el mercado regional.</t>
  </si>
  <si>
    <t>Cumple con 2 de los 3 aspectos requeridos:
 - El presupuesto se presenta detallado; y/o
 - Incluye análisis de precios unitarios (APU); y/o
 - Los costos están justificados, basados en el mercado regional.</t>
  </si>
  <si>
    <t>Cumple con 1 de los 3 aspectos requeridos:
 - El presupuesto se presenta detallado; o
 - Incluye análisis de precios unitarios (APU); o
 - Los costos están justificados, basados en el mercado regional.</t>
  </si>
  <si>
    <t>No cuenta con calidad presupuestal en términos de los 3 aspectos requeridos (el presupuesto se presenta detallado, incluye análisis de precios unitarios (APU), y los costos están justificados, basados en el mercado regional).</t>
  </si>
  <si>
    <r>
      <t xml:space="preserve">2.4 Calidad socio ambiental:
2.4.1 Análisis de problemáticas y
vulnerabilidad desde saberes y
prácticas propias
</t>
    </r>
    <r>
      <rPr>
        <i/>
        <u/>
        <sz val="10"/>
        <color theme="1"/>
        <rFont val="Arial Narrow"/>
        <family val="2"/>
      </rPr>
      <t>(Puntaje máximo: 5)</t>
    </r>
  </si>
  <si>
    <t>El proyecto cuenta con análisis y propuestas sobre la restauración y conservación basadas en los conocimientos y prácticas de las Comunidades Negras, Afrocolombianas, Raizales y Palenqueras</t>
  </si>
  <si>
    <t>El proyecto cuenta con análisis o con propuestas sobre la restauración y conservación basadas en los conocimientos y prácticas de las Comunidades Negras, Afrocolombianas, Raizales y Palenqueras</t>
  </si>
  <si>
    <t>El proyecto no cuenta con análisis ni propuestas sobre la restauración y conservación basadas en los conocimientos y prácticas de las Comunidades Negras, Afrocolombianas, Raizales y Palenqueras</t>
  </si>
  <si>
    <r>
      <t xml:space="preserve">2.4 Calidad socio ambiental:
2.4.2 Monitoreo comunitario de
conservación o restauración
</t>
    </r>
    <r>
      <rPr>
        <i/>
        <u/>
        <sz val="10"/>
        <color theme="1"/>
        <rFont val="Arial Narrow"/>
        <family val="2"/>
      </rPr>
      <t>(Puntaje máximo: 5)</t>
    </r>
  </si>
  <si>
    <t>Cuenta con estrategias para la conservación de la biodiversidad y la protección de sitios de importancia espiritual y cultural.</t>
  </si>
  <si>
    <t>Cuenta con estrategias para la conservación de la biodiversidad o la protección de sitios de importancia espiritual y cultural.</t>
  </si>
  <si>
    <t>No cuenta con estrategias para la conservación de la biodiversidad ni para la protección de sitios de importancia espiritual y cultural.</t>
  </si>
  <si>
    <t>2.5.1</t>
  </si>
  <si>
    <r>
      <t xml:space="preserve">2.5 Calidad cultural:
2.5.1 Conservación de biodiversidad y protección de áreas de especial importancia espiritual y cultural para las Comunidades Negras, Afrocolombianas, Raizales y Palenqueras
</t>
    </r>
    <r>
      <rPr>
        <i/>
        <u/>
        <sz val="10"/>
        <color theme="1"/>
        <rFont val="Arial Narrow"/>
        <family val="2"/>
      </rPr>
      <t>(Puntaje máximo: 5)</t>
    </r>
  </si>
  <si>
    <t>Cuenta con estrategias para el fortalecimiento del monitoreo comunitario en procesos de conservación o restauración.</t>
  </si>
  <si>
    <t>No cuenta con estrategias para el fortalecimiento del monitoreo comunitario en procesos de conservación o restauración.</t>
  </si>
  <si>
    <r>
      <t xml:space="preserve">2.5 Calidad cultural:
2.5.2 Generación de conocimiento propio en la conservación, restauración y lucha contra la deforestación propias de Comunidades Negras, Afrocolombianas, Raizales y Palenqueras
</t>
    </r>
    <r>
      <rPr>
        <i/>
        <u/>
        <sz val="10"/>
        <color theme="1"/>
        <rFont val="Arial Narrow"/>
        <family val="2"/>
      </rPr>
      <t>(Puntaje máximo: 10)</t>
    </r>
  </si>
  <si>
    <t>2.5.2</t>
  </si>
  <si>
    <t xml:space="preserve">De acuerdo con lo indicado en la MGA (sección x.x) y Documento técnico (pág. xx), el proyecto incluye los siguientes componentes y líneas temáticas de la convocatoria (términos de referencia del mecanismo 1, pág 5-12):
COMPONENTES ESTRUCTURALES: 
- Línea temática 1 : "Reforestación, Recuperación y Restauración":  i. XXX, ii. XXXXX, iii. XXX, iv. XXX.
 - Línea temática 2 "Agroecología, Sistemas Agroforestales y Sistemas Alimentarios Sostenibles": i. XXX, ii. XXXXX, iii. XXX, iv. XXX.
 - Línea temática 3 "Bioeconomía y Pago por Servicios Ambientales": i. XXX, ii. XXXXX, iii. XXX, iv. XXX.
COMPONENTES TRANSVERSALES:
 - Línea temática 1: "Gobernanza ambiental":  i. XXX, ii. XXXXX, iii. XXX, iv. XXX.
 - Línea temática 2: "Sostenibilidad":   i. XXX, ii. XXXXX, iii. XXX, iv. XXX.
</t>
  </si>
  <si>
    <t>De acuerdo con lo indicado en el Documento técnico (pág. xx), el proyecto incluye el(los) siguiente(s) grupo(s) poblacional(es):
 - XXXXX.
 - XXXXX.
 - XXXXX.
Su participación en el proyecto se observa mediante… XXXX</t>
  </si>
  <si>
    <r>
      <t>De acuerdo con los soportes presentados, se observa lo siguiente:
 - El proyecto (no) se encuentra articulado con la política pública ambiental en cada uno de los niveles de gobierno. Lo anterior, considerando que... XXX. (Documento técnico, pág. xx).
 - El proyecto se encuentra alineado al (</t>
    </r>
    <r>
      <rPr>
        <i/>
        <u/>
        <sz val="8"/>
        <color rgb="FF0070C0"/>
        <rFont val="Arial Narrow"/>
        <family val="2"/>
      </rPr>
      <t>indique si corresponde a plan de etnodesarrollo o equivalente</t>
    </r>
    <r>
      <rPr>
        <sz val="8"/>
        <color rgb="FFC00000"/>
        <rFont val="Arial Narrow"/>
        <family val="2"/>
      </rPr>
      <t>), considerando que... XXX. (Documento técnico, pág. xx).</t>
    </r>
  </si>
  <si>
    <r>
      <t xml:space="preserve">De acuerdo con los soportes presentados, el proyecto (no) incluye la capacidad legal del postulante, tales como: 
 - Certificado de xistencia y representación legal: XXX </t>
    </r>
    <r>
      <rPr>
        <u/>
        <sz val="8"/>
        <color rgb="FFC00000"/>
        <rFont val="Arial Narrow"/>
        <family val="2"/>
      </rPr>
      <t>(Indicar documento de referencia</t>
    </r>
    <r>
      <rPr>
        <sz val="8"/>
        <color rgb="FFC00000"/>
        <rFont val="Arial Narrow"/>
        <family val="2"/>
      </rPr>
      <t>, pág. xx).
 - Capacidad administrativa y financiera para suscribir acuerdos: XXX (</t>
    </r>
    <r>
      <rPr>
        <u/>
        <sz val="8"/>
        <color rgb="FFC00000"/>
        <rFont val="Arial Narrow"/>
        <family val="2"/>
      </rPr>
      <t>Indicar documento de referencia</t>
    </r>
    <r>
      <rPr>
        <sz val="8"/>
        <color rgb="FFC00000"/>
        <rFont val="Arial Narrow"/>
        <family val="2"/>
      </rPr>
      <t>, pág. xx).
 - (</t>
    </r>
    <r>
      <rPr>
        <i/>
        <u/>
        <sz val="8"/>
        <color rgb="FF0070C0"/>
        <rFont val="Arial Narrow"/>
        <family val="2"/>
      </rPr>
      <t>Indique otros documentos donde se pueda evidencia el cumplimiento del subcriterio, diferente a los anteriores, indicando el nombre del mismo y página</t>
    </r>
    <r>
      <rPr>
        <sz val="8"/>
        <color rgb="FFC00000"/>
        <rFont val="Arial Narrow"/>
        <family val="2"/>
      </rPr>
      <t>)</t>
    </r>
  </si>
  <si>
    <r>
      <t>De acuerdo con la MGA (sección x.x) y el Documento técnico (pág. xx), se observa lo siguiente:
 - El proyecto es congruente con los siguientes elementos de su estructuración:  i. XXX, ii. XXXXX, iii. XXX, iv. XXX, …. Lo anterior, considerando que xxxxxx (</t>
    </r>
    <r>
      <rPr>
        <i/>
        <u/>
        <sz val="8"/>
        <color rgb="FF0070C0"/>
        <rFont val="Arial Narrow"/>
        <family val="2"/>
      </rPr>
      <t>explique de forma concisa y concreta por qué se considera que sí son congruentes</t>
    </r>
    <r>
      <rPr>
        <sz val="8"/>
        <color rgb="FFC00000"/>
        <rFont val="Arial Narrow"/>
        <family val="2"/>
      </rPr>
      <t>).
 - El proyecto no es congruente con los siguientes elementos de su estructuración:  i. XXX, ii. XXXXX, iii. XXX, iv. XXX, …. Lo anterior, considerando que xxxxxx (</t>
    </r>
    <r>
      <rPr>
        <i/>
        <u/>
        <sz val="8"/>
        <color rgb="FF0070C0"/>
        <rFont val="Arial Narrow"/>
        <family val="2"/>
      </rPr>
      <t>explique de forma concisa y concreta por qué se considera que no son congruentes</t>
    </r>
    <r>
      <rPr>
        <sz val="8"/>
        <color rgb="FFC00000"/>
        <rFont val="Arial Narrow"/>
        <family val="2"/>
      </rPr>
      <t xml:space="preserve">).
</t>
    </r>
    <r>
      <rPr>
        <b/>
        <i/>
        <u/>
        <sz val="8"/>
        <color rgb="FF0070C0"/>
        <rFont val="Arial Narrow"/>
        <family val="2"/>
      </rPr>
      <t>NOTA PARA EL EVALUADOR:verifique que se ha referido a los 5 elementos de estructuración que se solicitan en el subcriterio, tanto porque se considera congruente o no).
Asimismo, se solicitano referirse a aspectos diferentes a los solicitados en el subcriterio de evaluación.</t>
    </r>
  </si>
  <si>
    <r>
      <t>De acuerdo con los soportes presentados, se observa lo siguiente:
 - El presupuesto (no) se presenta detallado. Lo anterior, considerando que xxxxxx.
 - Se incluye análisis de precios unitarios, que xxxxxxx.
 - Los costos de las actividades estan justificados en los precios del mercado regional, dado que XXXX (</t>
    </r>
    <r>
      <rPr>
        <i/>
        <u/>
        <sz val="8"/>
        <color rgb="FF0070C0"/>
        <rFont val="Arial Narrow"/>
        <family val="2"/>
      </rPr>
      <t xml:space="preserve">explique de forma concisa y concreta por qué se considera que cumple. En caso de no cumplir sobre los precios que son razonables para la región,  presente el </t>
    </r>
    <r>
      <rPr>
        <b/>
        <i/>
        <u/>
        <sz val="8"/>
        <color rgb="FF0070C0"/>
        <rFont val="Arial Narrow"/>
        <family val="2"/>
      </rPr>
      <t>argumento técnico y objetivo</t>
    </r>
    <r>
      <rPr>
        <i/>
        <u/>
        <sz val="8"/>
        <color rgb="FF0070C0"/>
        <rFont val="Arial Narrow"/>
        <family val="2"/>
      </rPr>
      <t>, refiriéndose a las cotizaciones o citando fuentes oficiales o documentos técnicos o de política de Minambiente u otras entidades que sustenten su concepto. Evite referirse al propio conocimiento del evaluador, dado que este se considera subjetivo, en virtud de la diversidad de perfiles y experticia con que cuenta cada una de las personas que podrían participar en este proceso</t>
    </r>
    <r>
      <rPr>
        <sz val="8"/>
        <color rgb="FF0070C0"/>
        <rFont val="Arial Narrow"/>
        <family val="2"/>
      </rPr>
      <t>)</t>
    </r>
    <r>
      <rPr>
        <sz val="8"/>
        <color rgb="FFC00000"/>
        <rFont val="Arial Narrow"/>
        <family val="2"/>
      </rPr>
      <t>.</t>
    </r>
  </si>
  <si>
    <t>De acuerdo con la MGA (sección x.x) y el Documento técnico (pág. xx), se observa lo siguiente:
 - El proyecto (no) cuenta con análisis sobre la restauración y conservación basada en conocimientos y prácticas de la Comunidad XXXX. Lo anterior, considerando que xxxxxx.
 - El proyecto (no) cuenta con propuestas sobre la restauración y conservación basada en conocimientos y prácticas de la Comunidad XXXX. Lo anterior, considerando que xxxxxx.</t>
  </si>
  <si>
    <t xml:space="preserve">De acuerdo con la MGA (sección x.x) y el Documento técnico (pág. xx), se observa que el proyecto (no) cuenta con estrategias para el fortalecimiento del monitoreo comunitario en procesos de conservación o restauración. Lo anterior, considerando que xxxxxx.
</t>
  </si>
  <si>
    <t>De acuerdo con la MGA (sección x.x) y el Documento técnico (pág. xx), se observa lo siguiente:
 - El proyecto (no) cuenta con estrategias para la conservación de la biodiversidad. Lo anterior, considerando que xxxxxx.
 - El proyecto (no) cuenta con estrategias para la protección de sitios de importancia espiritual y cultural. Lo anterior, considerando que xxxxxx.</t>
  </si>
  <si>
    <t>Generación de documentos, iniciativas y desarrollo de conocimientos propios en la conservación, restauración y estrategias contra la deforestación</t>
  </si>
  <si>
    <t>Generación de documentos, iniciativas o desarrollo de conocimientos propios en la conservación, restauración y estrategias contra la deforestación</t>
  </si>
  <si>
    <t>No genera documentos, iniciativas ni desarrollo de conocimientos propios en la conservación, restauración y estrategias contra la deforestación</t>
  </si>
  <si>
    <t>De acuerdo con la MGA (sección x.x) y el Documento técnico (pág. xx), se observa lo siguiente:
 - El proyecto (no) genera con documentos sobre conocimientos propios en la conservación, restauración y estrategias contra la deforestación. Lo anterior, considerando que xxxxxx.
 - El proyecto (no) genera iniciativas y desarrollo de conocimientos propios en la conservación, restauración y estrategias contra la deforestación. Lo anterior, considerando que xxxxxx.</t>
  </si>
  <si>
    <t>MECANISMO 2</t>
  </si>
  <si>
    <t>Intervención mayor a 1.001 nuevas hectáreas.</t>
  </si>
  <si>
    <t>Intervención de 501 a 1.000 nuevas hectáreas.</t>
  </si>
  <si>
    <t>Intervención de 150 a 500 nuevas hectáreas.</t>
  </si>
  <si>
    <t>Intervención en menos de 150 nuevas hectáreas.</t>
  </si>
  <si>
    <r>
      <t>1.2. Alcance temático:
Integración de los componentes y  líneas temáticas del proyecto
(</t>
    </r>
    <r>
      <rPr>
        <i/>
        <u/>
        <sz val="10"/>
        <color theme="1"/>
        <rFont val="Arial Narrow"/>
        <family val="2"/>
      </rPr>
      <t>Puntaje máximo: 5</t>
    </r>
    <r>
      <rPr>
        <sz val="10.5"/>
        <color theme="1"/>
        <rFont val="Arial Narrow"/>
        <family val="2"/>
      </rPr>
      <t>)</t>
    </r>
  </si>
  <si>
    <r>
      <t>1.2. Alcance temático:
Integración de los componentes y  líneas temáticas del proyecto (</t>
    </r>
    <r>
      <rPr>
        <i/>
        <u/>
        <sz val="10"/>
        <color theme="1"/>
        <rFont val="Arial Narrow"/>
        <family val="2"/>
      </rPr>
      <t>Puntaje máximo: 10</t>
    </r>
    <r>
      <rPr>
        <sz val="10.5"/>
        <color theme="1"/>
        <rFont val="Arial Narrow"/>
        <family val="2"/>
      </rPr>
      <t>)</t>
    </r>
  </si>
  <si>
    <r>
      <t xml:space="preserve">1.4 Acuerdos o alianzas:
Fomento de colaboraciones entre distintas organizaciones propias como otros Consejos Comunitarios, asociaciones y organizaciones de segundo piso o entidades de carácter público, para alcanzar objetivos y resultados
</t>
    </r>
    <r>
      <rPr>
        <i/>
        <u/>
        <sz val="10"/>
        <color theme="1"/>
        <rFont val="Arial Narrow"/>
        <family val="2"/>
      </rPr>
      <t>(Puntaje máximo: 5)</t>
    </r>
  </si>
  <si>
    <t>Intención de suscribir un acuerdo o alianza que incluye descripción de roles y responsabilidades de: 
 - Consejos Comunitarios, asociaciones, organizaciones de segundo piso o demás formas y expresiones organizativas de Comunidades Negras, Afrocolombianas, Raizales y Palenqueras; y/o
 - Entidad(es) de caracter público.</t>
  </si>
  <si>
    <t>No incluye intención de suscribir un acuerdo o alianza, no se describen roles y responsabilidades, o solo se incluyen entidades de carácter privado.</t>
  </si>
  <si>
    <r>
      <t xml:space="preserve">De acuerdo con la información del anexo 2 "Carta de intención de acuerdo o alianza", se incluyen las siguientes entidades para la intención de suscribir un acuerdo o alianza:
 i. XXX
ii. XXX
iii. XXX
…
</t>
    </r>
    <r>
      <rPr>
        <b/>
        <i/>
        <u/>
        <sz val="8"/>
        <color rgb="FF0070C0"/>
        <rFont val="Arial Narrow"/>
        <family val="2"/>
      </rPr>
      <t>NOTA PARA EL EVALUADOR:</t>
    </r>
    <r>
      <rPr>
        <i/>
        <u/>
        <sz val="8"/>
        <color rgb="FF0070C0"/>
        <rFont val="Arial Narrow"/>
        <family val="2"/>
      </rPr>
      <t xml:space="preserve"> Las organizaciones de segundo piso están definidas en el art. 2.5.1.1.22 del Decreto 1640 de 2020.</t>
    </r>
  </si>
  <si>
    <r>
      <t>1.1 Área de intervención, según mapas georreferenciados y detallados del área de intervención
(</t>
    </r>
    <r>
      <rPr>
        <i/>
        <u/>
        <sz val="10"/>
        <color theme="1"/>
        <rFont val="Arial Narrow"/>
        <family val="2"/>
      </rPr>
      <t>Puntaje máximo: 20</t>
    </r>
    <r>
      <rPr>
        <sz val="10.5"/>
        <color theme="1"/>
        <rFont val="Arial Narrow"/>
        <family val="2"/>
      </rPr>
      <t>)</t>
    </r>
  </si>
  <si>
    <t>De acuerdo con los mapas georreferenciados y detallados del área de intervención (archivo "XXX"), el proyecto propone procesos de restauración a desarrollarse en xxxx hectáreas.</t>
  </si>
  <si>
    <r>
      <t>Código:</t>
    </r>
    <r>
      <rPr>
        <sz val="10"/>
        <color theme="1"/>
        <rFont val="Arial Narrow"/>
        <family val="2"/>
      </rPr>
      <t xml:space="preserve"> F-E-GIP-68</t>
    </r>
  </si>
  <si>
    <r>
      <t>Vigencia:</t>
    </r>
    <r>
      <rPr>
        <sz val="10"/>
        <color theme="1"/>
        <rFont val="Arial Narrow"/>
        <family val="2"/>
      </rPr>
      <t xml:space="preserve"> 17/02/2025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</si>
</sst>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name val="Arial Narrow"/>
      <family val="2"/>
    </font>
    <font>
      <b/>
      <sz val="12"/>
      <name val="Arial Narrow"/>
      <family val="2"/>
    </font>
    <font>
      <b/>
      <sz val="11"/>
      <name val="Arial Narrow"/>
      <family val="2"/>
    </font>
    <font>
      <sz val="10"/>
      <color theme="0"/>
      <name val="Arial Narrow"/>
      <family val="2"/>
    </font>
    <font>
      <b/>
      <sz val="10"/>
      <color theme="0"/>
      <name val="Arial Narrow"/>
      <family val="2"/>
    </font>
    <font>
      <b/>
      <sz val="10"/>
      <name val="Arial Narrow"/>
      <family val="2"/>
    </font>
    <font>
      <sz val="10"/>
      <name val="Arial Narrow"/>
      <family val="2"/>
    </font>
    <font>
      <b/>
      <sz val="10.5"/>
      <name val="Arial Narrow"/>
      <family val="2"/>
    </font>
    <font>
      <sz val="11"/>
      <color theme="1"/>
      <name val="Arial Narrow"/>
      <family val="2"/>
    </font>
    <font>
      <b/>
      <sz val="11"/>
      <color theme="1"/>
      <name val="Arial Narrow"/>
      <family val="2"/>
    </font>
    <font>
      <b/>
      <i/>
      <sz val="11"/>
      <color theme="1"/>
      <name val="Arial Narrow"/>
      <family val="2"/>
    </font>
    <font>
      <sz val="9"/>
      <color theme="1"/>
      <name val="Arial Narrow"/>
      <family val="2"/>
    </font>
    <font>
      <sz val="10"/>
      <color theme="1"/>
      <name val="Arial Narrow"/>
      <family val="2"/>
    </font>
    <font>
      <sz val="10.5"/>
      <color theme="1"/>
      <name val="Arial Narrow"/>
      <family val="2"/>
    </font>
    <font>
      <b/>
      <sz val="12"/>
      <color theme="1"/>
      <name val="Arial Narrow"/>
      <family val="2"/>
    </font>
    <font>
      <sz val="11"/>
      <color theme="1"/>
      <name val="Calibri"/>
      <family val="2"/>
    </font>
    <font>
      <sz val="10.5"/>
      <name val="Arial Narrow"/>
      <family val="2"/>
    </font>
    <font>
      <b/>
      <sz val="11"/>
      <color theme="1"/>
      <name val="Calibri"/>
      <family val="2"/>
      <scheme val="minor"/>
    </font>
    <font>
      <sz val="8"/>
      <color theme="1"/>
      <name val="Arial Narrow"/>
      <family val="2"/>
    </font>
    <font>
      <b/>
      <i/>
      <sz val="13"/>
      <color theme="1"/>
      <name val="Arial Narrow"/>
      <family val="2"/>
    </font>
    <font>
      <b/>
      <sz val="13"/>
      <color theme="1"/>
      <name val="Arial Narrow"/>
      <family val="2"/>
    </font>
    <font>
      <sz val="11"/>
      <color rgb="FF0070C0"/>
      <name val="Arial Narrow"/>
      <family val="2"/>
    </font>
    <font>
      <u/>
      <sz val="11"/>
      <color theme="1"/>
      <name val="Arial Narrow"/>
      <family val="2"/>
    </font>
    <font>
      <sz val="12"/>
      <name val="Arial Narrow"/>
      <family val="2"/>
    </font>
    <font>
      <b/>
      <sz val="10"/>
      <color theme="1"/>
      <name val="Arial Narrow"/>
      <family val="2"/>
    </font>
    <font>
      <i/>
      <u/>
      <sz val="10"/>
      <color theme="1"/>
      <name val="Arial Narrow"/>
      <family val="2"/>
    </font>
    <font>
      <sz val="11"/>
      <color rgb="FFC00000"/>
      <name val="Arial Narrow"/>
      <family val="2"/>
    </font>
    <font>
      <b/>
      <sz val="11"/>
      <color rgb="FFC00000"/>
      <name val="Arial Narrow"/>
      <family val="2"/>
    </font>
    <font>
      <sz val="8"/>
      <color rgb="FFC00000"/>
      <name val="Arial Narrow"/>
      <family val="2"/>
    </font>
    <font>
      <sz val="8"/>
      <name val="Calibri"/>
      <family val="2"/>
      <scheme val="minor"/>
    </font>
    <font>
      <sz val="8"/>
      <color rgb="FF0070C0"/>
      <name val="Arial Narrow"/>
      <family val="2"/>
    </font>
    <font>
      <u/>
      <sz val="11"/>
      <color theme="1"/>
      <name val="Calibri"/>
      <family val="2"/>
      <scheme val="minor"/>
    </font>
    <font>
      <b/>
      <i/>
      <u/>
      <sz val="8"/>
      <color rgb="FF0070C0"/>
      <name val="Arial Narrow"/>
      <family val="2"/>
    </font>
    <font>
      <i/>
      <u/>
      <sz val="8"/>
      <color rgb="FF0070C0"/>
      <name val="Arial Narrow"/>
      <family val="2"/>
    </font>
    <font>
      <sz val="11"/>
      <color theme="1"/>
      <name val="Calibri"/>
      <family val="2"/>
      <scheme val="minor"/>
    </font>
    <font>
      <b/>
      <sz val="12"/>
      <color theme="1"/>
      <name val="Calibri"/>
      <family val="2"/>
      <scheme val="minor"/>
    </font>
    <font>
      <b/>
      <i/>
      <sz val="12"/>
      <color theme="1"/>
      <name val="Arial Narrow"/>
      <family val="2"/>
    </font>
    <font>
      <u/>
      <sz val="8"/>
      <color rgb="FFC00000"/>
      <name val="Arial Narrow"/>
      <family val="2"/>
    </font>
  </fonts>
  <fills count="7">
    <fill>
      <patternFill patternType="none"/>
    </fill>
    <fill>
      <patternFill patternType="gray125"/>
    </fill>
    <fill>
      <patternFill patternType="solid">
        <fgColor rgb="FF96BE55"/>
        <bgColor indexed="64"/>
      </patternFill>
    </fill>
    <fill>
      <patternFill patternType="solid">
        <fgColor rgb="FF4D4D4D"/>
        <bgColor indexed="64"/>
      </patternFill>
    </fill>
    <fill>
      <patternFill patternType="solid">
        <fgColor rgb="FFE1E1E1"/>
        <bgColor indexed="64"/>
      </patternFill>
    </fill>
    <fill>
      <patternFill patternType="solid">
        <fgColor theme="0"/>
        <bgColor indexed="64"/>
      </patternFill>
    </fill>
    <fill>
      <patternFill patternType="solid">
        <fgColor theme="9" tint="0.79998168889431442"/>
        <bgColor indexed="64"/>
      </patternFill>
    </fill>
  </fills>
  <borders count="3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9" fontId="35" fillId="0" borderId="0" applyFont="0" applyFill="0" applyBorder="0" applyAlignment="0" applyProtection="0"/>
  </cellStyleXfs>
  <cellXfs count="132">
    <xf numFmtId="0" fontId="0" fillId="0" borderId="0" xfId="0"/>
    <xf numFmtId="0" fontId="8" fillId="4" borderId="5" xfId="0" applyFont="1" applyFill="1" applyBorder="1" applyAlignment="1">
      <alignment vertical="center" wrapText="1" readingOrder="1"/>
    </xf>
    <xf numFmtId="1" fontId="0" fillId="0" borderId="0" xfId="0" applyNumberFormat="1"/>
    <xf numFmtId="0" fontId="13" fillId="0" borderId="15" xfId="0" applyFont="1" applyBorder="1"/>
    <xf numFmtId="0" fontId="13" fillId="0" borderId="0" xfId="0" applyFont="1"/>
    <xf numFmtId="1" fontId="13" fillId="0" borderId="0" xfId="0" applyNumberFormat="1" applyFont="1"/>
    <xf numFmtId="0" fontId="13" fillId="0" borderId="16" xfId="0" applyFont="1" applyBorder="1"/>
    <xf numFmtId="0" fontId="13" fillId="0" borderId="5" xfId="0" applyFont="1" applyBorder="1" applyAlignment="1">
      <alignment horizontal="left" vertical="center" wrapText="1"/>
    </xf>
    <xf numFmtId="1" fontId="9" fillId="0" borderId="5" xfId="0" applyNumberFormat="1" applyFont="1" applyBorder="1" applyAlignment="1" applyProtection="1">
      <alignment horizontal="center" vertical="center"/>
      <protection locked="0"/>
    </xf>
    <xf numFmtId="1" fontId="15" fillId="4" borderId="5" xfId="0" applyNumberFormat="1" applyFont="1" applyFill="1" applyBorder="1" applyAlignment="1">
      <alignment horizontal="center" vertical="center"/>
    </xf>
    <xf numFmtId="1" fontId="10" fillId="4" borderId="5" xfId="0" applyNumberFormat="1" applyFont="1" applyFill="1" applyBorder="1" applyAlignment="1">
      <alignment horizontal="center" wrapText="1"/>
    </xf>
    <xf numFmtId="0" fontId="10" fillId="4" borderId="5" xfId="0" applyFont="1" applyFill="1" applyBorder="1" applyAlignment="1">
      <alignment horizontal="center" vertical="center" wrapText="1"/>
    </xf>
    <xf numFmtId="0" fontId="20" fillId="0" borderId="15" xfId="0" applyFont="1" applyBorder="1" applyAlignment="1">
      <alignment horizontal="center" vertical="center"/>
    </xf>
    <xf numFmtId="1" fontId="21" fillId="0" borderId="16" xfId="0" applyNumberFormat="1" applyFont="1" applyBorder="1" applyAlignment="1">
      <alignment horizontal="center" vertical="center"/>
    </xf>
    <xf numFmtId="0" fontId="13" fillId="0" borderId="10" xfId="0" applyFont="1" applyBorder="1"/>
    <xf numFmtId="0" fontId="10" fillId="4" borderId="5" xfId="0" applyFont="1" applyFill="1" applyBorder="1" applyAlignment="1">
      <alignment horizontal="center" wrapText="1"/>
    </xf>
    <xf numFmtId="0" fontId="28" fillId="0" borderId="0" xfId="0" applyFont="1"/>
    <xf numFmtId="0" fontId="29" fillId="0" borderId="0" xfId="0" applyFont="1" applyAlignment="1" applyProtection="1">
      <alignment horizontal="left" vertical="center" wrapText="1"/>
      <protection locked="0"/>
    </xf>
    <xf numFmtId="0" fontId="13" fillId="0" borderId="0" xfId="0" applyFont="1" applyProtection="1">
      <protection locked="0"/>
    </xf>
    <xf numFmtId="0" fontId="27" fillId="0" borderId="0" xfId="0" applyFont="1" applyAlignment="1" applyProtection="1">
      <alignment vertical="center"/>
      <protection locked="0"/>
    </xf>
    <xf numFmtId="0" fontId="0" fillId="0" borderId="5" xfId="0" applyBorder="1"/>
    <xf numFmtId="1" fontId="0" fillId="0" borderId="5" xfId="0" applyNumberFormat="1" applyBorder="1"/>
    <xf numFmtId="15" fontId="0" fillId="0" borderId="5" xfId="0" applyNumberFormat="1" applyBorder="1"/>
    <xf numFmtId="0" fontId="18" fillId="0" borderId="0" xfId="0" applyFont="1" applyAlignment="1">
      <alignment horizontal="right"/>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18" fillId="0" borderId="0" xfId="0" applyFont="1" applyAlignment="1">
      <alignment horizontal="right" vertical="center"/>
    </xf>
    <xf numFmtId="1" fontId="15" fillId="4" borderId="24" xfId="0" applyNumberFormat="1" applyFont="1" applyFill="1" applyBorder="1" applyAlignment="1">
      <alignment horizontal="center" vertical="center"/>
    </xf>
    <xf numFmtId="0" fontId="13" fillId="0" borderId="26" xfId="0" applyFont="1" applyBorder="1"/>
    <xf numFmtId="0" fontId="36" fillId="0" borderId="0" xfId="0" applyFont="1" applyAlignment="1">
      <alignment horizontal="center"/>
    </xf>
    <xf numFmtId="9" fontId="0" fillId="0" borderId="0" xfId="1" applyFont="1"/>
    <xf numFmtId="0" fontId="20" fillId="0" borderId="0" xfId="0" applyFont="1" applyAlignment="1">
      <alignment horizontal="center" vertical="center"/>
    </xf>
    <xf numFmtId="1" fontId="21" fillId="0" borderId="0" xfId="0" applyNumberFormat="1" applyFont="1" applyAlignment="1">
      <alignment horizontal="center" vertical="center"/>
    </xf>
    <xf numFmtId="0" fontId="0" fillId="0" borderId="0" xfId="0" applyAlignment="1">
      <alignment wrapText="1"/>
    </xf>
    <xf numFmtId="0" fontId="0" fillId="6" borderId="0" xfId="0" applyFill="1"/>
    <xf numFmtId="0" fontId="10" fillId="4" borderId="4" xfId="0" applyFont="1" applyFill="1" applyBorder="1" applyAlignment="1">
      <alignment horizontal="center" wrapText="1"/>
    </xf>
    <xf numFmtId="0" fontId="10" fillId="4" borderId="5" xfId="0" applyFont="1" applyFill="1" applyBorder="1" applyAlignment="1">
      <alignment horizontal="center" wrapText="1"/>
    </xf>
    <xf numFmtId="0" fontId="10" fillId="4" borderId="6" xfId="0" applyFont="1" applyFill="1" applyBorder="1" applyAlignment="1">
      <alignment horizontal="center" wrapText="1"/>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27" xfId="0" applyFont="1" applyBorder="1" applyAlignment="1">
      <alignment horizontal="left" vertical="center" wrapText="1"/>
    </xf>
    <xf numFmtId="0" fontId="14" fillId="0" borderId="28"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1" fontId="9" fillId="0" borderId="23" xfId="0" applyNumberFormat="1" applyFont="1" applyBorder="1" applyAlignment="1" applyProtection="1">
      <alignment horizontal="center" vertical="center"/>
      <protection locked="0"/>
    </xf>
    <xf numFmtId="1" fontId="9" fillId="0" borderId="24" xfId="0" applyNumberFormat="1" applyFont="1" applyBorder="1" applyAlignment="1" applyProtection="1">
      <alignment horizontal="center" vertical="center"/>
      <protection locked="0"/>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9" fillId="0" borderId="29" xfId="0" applyFont="1" applyBorder="1" applyAlignment="1" applyProtection="1">
      <alignment horizontal="left" vertical="center" wrapText="1"/>
      <protection locked="0"/>
    </xf>
    <xf numFmtId="0" fontId="19" fillId="0" borderId="30" xfId="0" applyFont="1" applyBorder="1" applyAlignment="1" applyProtection="1">
      <alignment horizontal="left" vertical="center" wrapText="1"/>
      <protection locked="0"/>
    </xf>
    <xf numFmtId="0" fontId="19" fillId="0" borderId="31" xfId="0" applyFont="1" applyBorder="1" applyAlignment="1" applyProtection="1">
      <alignment horizontal="left" vertical="center" wrapText="1"/>
      <protection locked="0"/>
    </xf>
    <xf numFmtId="15" fontId="9" fillId="0" borderId="19" xfId="0" applyNumberFormat="1" applyFont="1" applyBorder="1" applyAlignment="1" applyProtection="1">
      <alignment horizontal="center"/>
      <protection locked="0"/>
    </xf>
    <xf numFmtId="15" fontId="9" fillId="0" borderId="20" xfId="0" applyNumberFormat="1" applyFont="1" applyBorder="1" applyAlignment="1" applyProtection="1">
      <alignment horizontal="center"/>
      <protection locked="0"/>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9" fillId="0" borderId="2" xfId="0" applyFont="1" applyBorder="1" applyAlignment="1">
      <alignment horizontal="center"/>
    </xf>
    <xf numFmtId="0" fontId="9" fillId="0" borderId="3" xfId="0" applyFont="1" applyBorder="1" applyAlignment="1">
      <alignment horizont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9" fillId="0" borderId="23" xfId="0" applyFont="1" applyBorder="1" applyAlignment="1" applyProtection="1">
      <alignment horizontal="left" vertical="center" wrapText="1"/>
      <protection locked="0"/>
    </xf>
    <xf numFmtId="0" fontId="19" fillId="0" borderId="25" xfId="0" applyFont="1" applyBorder="1" applyAlignment="1" applyProtection="1">
      <alignment horizontal="left" vertical="center" wrapText="1"/>
      <protection locked="0"/>
    </xf>
    <xf numFmtId="0" fontId="9" fillId="0" borderId="14" xfId="0" applyFont="1" applyBorder="1" applyAlignment="1">
      <alignment horizontal="left" vertical="center" wrapText="1"/>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15" fillId="4" borderId="21" xfId="0" applyFont="1" applyFill="1" applyBorder="1" applyAlignment="1">
      <alignment horizontal="left" vertical="center" wrapText="1"/>
    </xf>
    <xf numFmtId="0" fontId="15" fillId="4" borderId="22" xfId="0" applyFont="1" applyFill="1" applyBorder="1" applyAlignment="1">
      <alignment horizontal="left" vertical="center"/>
    </xf>
    <xf numFmtId="0" fontId="20" fillId="4" borderId="18" xfId="0" applyFont="1" applyFill="1" applyBorder="1" applyAlignment="1">
      <alignment horizontal="center" vertical="center"/>
    </xf>
    <xf numFmtId="0" fontId="20" fillId="4" borderId="19" xfId="0" applyFont="1" applyFill="1" applyBorder="1" applyAlignment="1">
      <alignment horizontal="center" vertical="center"/>
    </xf>
    <xf numFmtId="1" fontId="21" fillId="4" borderId="19" xfId="0" applyNumberFormat="1" applyFont="1" applyFill="1" applyBorder="1" applyAlignment="1">
      <alignment horizontal="center" vertical="center"/>
    </xf>
    <xf numFmtId="1" fontId="21" fillId="4" borderId="20" xfId="0" applyNumberFormat="1" applyFont="1" applyFill="1" applyBorder="1" applyAlignment="1">
      <alignment horizontal="center" vertical="center"/>
    </xf>
    <xf numFmtId="0" fontId="17" fillId="0" borderId="5" xfId="0" applyFont="1" applyBorder="1" applyAlignment="1" applyProtection="1">
      <alignment horizontal="center" vertical="center" wrapText="1" readingOrder="1"/>
      <protection locked="0"/>
    </xf>
    <xf numFmtId="0" fontId="17" fillId="0" borderId="6" xfId="0" applyFont="1" applyBorder="1" applyAlignment="1" applyProtection="1">
      <alignment horizontal="center" vertical="center" wrapText="1" readingOrder="1"/>
      <protection locked="0"/>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8" fillId="4" borderId="4" xfId="0" applyFont="1" applyFill="1" applyBorder="1" applyAlignment="1">
      <alignment horizontal="justify" vertical="center" wrapText="1" readingOrder="1"/>
    </xf>
    <xf numFmtId="0" fontId="8" fillId="4" borderId="5" xfId="0" applyFont="1" applyFill="1" applyBorder="1" applyAlignment="1">
      <alignment horizontal="justify" vertical="center" wrapText="1" readingOrder="1"/>
    </xf>
    <xf numFmtId="0" fontId="17" fillId="0" borderId="5" xfId="0" applyFont="1" applyBorder="1" applyAlignment="1" applyProtection="1">
      <alignment horizontal="left" vertical="center" wrapText="1" readingOrder="1"/>
      <protection locked="0"/>
    </xf>
    <xf numFmtId="0" fontId="13" fillId="0" borderId="0" xfId="0" applyFont="1" applyAlignment="1">
      <alignment horizontal="center"/>
    </xf>
    <xf numFmtId="0" fontId="13" fillId="0" borderId="16" xfId="0" applyFont="1" applyBorder="1" applyAlignment="1">
      <alignment horizontal="center"/>
    </xf>
    <xf numFmtId="1" fontId="21" fillId="4" borderId="2" xfId="0" applyNumberFormat="1" applyFont="1" applyFill="1" applyBorder="1" applyAlignment="1">
      <alignment horizontal="center" vertical="center"/>
    </xf>
    <xf numFmtId="1" fontId="21" fillId="4" borderId="3" xfId="0" applyNumberFormat="1" applyFont="1" applyFill="1" applyBorder="1" applyAlignment="1">
      <alignment horizontal="center" vertical="center"/>
    </xf>
    <xf numFmtId="0" fontId="20" fillId="4" borderId="1" xfId="0" applyFont="1" applyFill="1" applyBorder="1" applyAlignment="1">
      <alignment horizontal="center" vertical="center"/>
    </xf>
    <xf numFmtId="0" fontId="20" fillId="4" borderId="2" xfId="0" applyFont="1" applyFill="1" applyBorder="1" applyAlignment="1">
      <alignment horizontal="center" vertical="center"/>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37" fillId="4" borderId="1" xfId="0" applyFont="1" applyFill="1" applyBorder="1" applyAlignment="1">
      <alignment horizontal="center" vertical="center" wrapText="1"/>
    </xf>
    <xf numFmtId="0" fontId="37" fillId="4" borderId="2" xfId="0" applyFont="1" applyFill="1" applyBorder="1" applyAlignment="1">
      <alignment horizontal="center" vertical="center"/>
    </xf>
    <xf numFmtId="0" fontId="37" fillId="4" borderId="3" xfId="0" applyFont="1" applyFill="1" applyBorder="1" applyAlignment="1">
      <alignment horizontal="center" vertical="center"/>
    </xf>
    <xf numFmtId="0" fontId="2" fillId="2" borderId="4" xfId="0" applyFont="1" applyFill="1" applyBorder="1" applyAlignment="1">
      <alignment horizontal="center" vertical="center" wrapText="1" readingOrder="1"/>
    </xf>
    <xf numFmtId="0" fontId="2" fillId="2" borderId="5" xfId="0" applyFont="1" applyFill="1" applyBorder="1" applyAlignment="1">
      <alignment horizontal="center" vertical="center" wrapText="1" readingOrder="1"/>
    </xf>
    <xf numFmtId="0" fontId="2" fillId="2" borderId="6" xfId="0" applyFont="1" applyFill="1" applyBorder="1" applyAlignment="1">
      <alignment horizontal="center" vertical="center" wrapText="1" readingOrder="1"/>
    </xf>
    <xf numFmtId="0" fontId="37" fillId="4" borderId="4" xfId="0" applyFont="1" applyFill="1" applyBorder="1" applyAlignment="1">
      <alignment horizontal="center" vertical="center" wrapText="1"/>
    </xf>
    <xf numFmtId="0" fontId="37" fillId="4" borderId="5" xfId="0" applyFont="1" applyFill="1" applyBorder="1" applyAlignment="1">
      <alignment horizontal="center" vertical="center"/>
    </xf>
    <xf numFmtId="0" fontId="37" fillId="4" borderId="6" xfId="0" applyFont="1" applyFill="1" applyBorder="1" applyAlignment="1">
      <alignment horizontal="center" vertical="center"/>
    </xf>
    <xf numFmtId="0" fontId="11" fillId="0" borderId="4" xfId="0" applyFont="1" applyBorder="1" applyAlignment="1">
      <alignment horizontal="center" wrapText="1"/>
    </xf>
    <xf numFmtId="0" fontId="11" fillId="0" borderId="5" xfId="0" applyFont="1" applyBorder="1" applyAlignment="1">
      <alignment horizontal="center" wrapText="1"/>
    </xf>
    <xf numFmtId="0" fontId="11" fillId="0" borderId="6" xfId="0" applyFont="1" applyBorder="1" applyAlignment="1">
      <alignment horizontal="center" wrapText="1"/>
    </xf>
    <xf numFmtId="0" fontId="15" fillId="4" borderId="4" xfId="0" applyFont="1" applyFill="1" applyBorder="1" applyAlignment="1">
      <alignment horizontal="left" vertical="center" wrapText="1"/>
    </xf>
    <xf numFmtId="0" fontId="15" fillId="4" borderId="5" xfId="0" applyFont="1" applyFill="1" applyBorder="1" applyAlignment="1">
      <alignment horizontal="left" vertical="center" wrapText="1"/>
    </xf>
    <xf numFmtId="0" fontId="13" fillId="0" borderId="11" xfId="0" applyFont="1" applyBorder="1" applyAlignment="1">
      <alignment horizontal="center"/>
    </xf>
    <xf numFmtId="0" fontId="13" fillId="0" borderId="17" xfId="0" applyFont="1" applyBorder="1" applyAlignment="1">
      <alignment horizontal="center"/>
    </xf>
    <xf numFmtId="0" fontId="1" fillId="0" borderId="1" xfId="0" applyFont="1" applyBorder="1" applyAlignment="1">
      <alignment horizontal="center" vertical="center" wrapText="1" readingOrder="1"/>
    </xf>
    <xf numFmtId="0" fontId="1" fillId="0" borderId="2" xfId="0" applyFont="1" applyBorder="1" applyAlignment="1">
      <alignment horizontal="center" vertical="center" wrapText="1" readingOrder="1"/>
    </xf>
    <xf numFmtId="0" fontId="1" fillId="0" borderId="4" xfId="0" applyFont="1" applyBorder="1" applyAlignment="1">
      <alignment horizontal="center" vertical="center" wrapText="1" readingOrder="1"/>
    </xf>
    <xf numFmtId="0" fontId="1" fillId="0" borderId="5" xfId="0" applyFont="1" applyBorder="1" applyAlignment="1">
      <alignment horizontal="center" vertical="center" wrapText="1" readingOrder="1"/>
    </xf>
    <xf numFmtId="0" fontId="2" fillId="2" borderId="2" xfId="0" applyFont="1" applyFill="1" applyBorder="1" applyAlignment="1">
      <alignment horizontal="center" vertical="center" wrapText="1" readingOrder="1"/>
    </xf>
    <xf numFmtId="0" fontId="3" fillId="0" borderId="2" xfId="0" applyFont="1" applyBorder="1" applyAlignment="1">
      <alignment horizontal="center" vertical="center" wrapText="1" readingOrder="1"/>
    </xf>
    <xf numFmtId="0" fontId="3" fillId="0" borderId="3" xfId="0" applyFont="1" applyBorder="1" applyAlignment="1">
      <alignment horizontal="center" vertical="center" wrapText="1" readingOrder="1"/>
    </xf>
    <xf numFmtId="0" fontId="3" fillId="0" borderId="5" xfId="0" applyFont="1" applyBorder="1" applyAlignment="1">
      <alignment horizontal="center" vertical="center" wrapText="1" readingOrder="1"/>
    </xf>
    <xf numFmtId="0" fontId="3" fillId="0" borderId="6" xfId="0" applyFont="1" applyBorder="1" applyAlignment="1">
      <alignment horizontal="center" vertical="center" wrapText="1" readingOrder="1"/>
    </xf>
    <xf numFmtId="0" fontId="4" fillId="3" borderId="5" xfId="0" applyFont="1" applyFill="1" applyBorder="1" applyAlignment="1">
      <alignment horizontal="center" vertical="center" wrapText="1" readingOrder="1"/>
    </xf>
    <xf numFmtId="0" fontId="6" fillId="0" borderId="4" xfId="0" applyFont="1" applyBorder="1" applyAlignment="1">
      <alignment horizontal="center" vertical="center" wrapText="1" readingOrder="1"/>
    </xf>
    <xf numFmtId="0" fontId="6" fillId="0" borderId="5" xfId="0" applyFont="1" applyBorder="1" applyAlignment="1">
      <alignment horizontal="center" vertical="center" wrapText="1" readingOrder="1"/>
    </xf>
    <xf numFmtId="0" fontId="25" fillId="0" borderId="5" xfId="0" applyFont="1" applyFill="1" applyBorder="1" applyAlignment="1">
      <alignment horizontal="center" wrapText="1" readingOrder="1"/>
    </xf>
    <xf numFmtId="0" fontId="25" fillId="0" borderId="5" xfId="0" applyFont="1" applyFill="1" applyBorder="1" applyAlignment="1">
      <alignment horizontal="center" vertical="center" wrapText="1" readingOrder="1"/>
    </xf>
    <xf numFmtId="0" fontId="25" fillId="0" borderId="6" xfId="0" applyFont="1" applyFill="1" applyBorder="1" applyAlignment="1">
      <alignment horizontal="center" vertical="center" wrapText="1" readingOrder="1"/>
    </xf>
    <xf numFmtId="0" fontId="6" fillId="0" borderId="6" xfId="0" applyFont="1" applyBorder="1" applyAlignment="1">
      <alignment horizontal="center" vertical="center" wrapText="1" readingOrder="1"/>
    </xf>
    <xf numFmtId="0" fontId="24" fillId="0" borderId="5" xfId="0" applyFont="1" applyBorder="1" applyAlignment="1">
      <alignment horizontal="justify" vertical="center" wrapText="1" readingOrder="1"/>
    </xf>
    <xf numFmtId="0" fontId="24" fillId="0" borderId="6" xfId="0" applyFont="1" applyBorder="1" applyAlignment="1">
      <alignment horizontal="justify" vertical="center" wrapText="1" readingOrder="1"/>
    </xf>
    <xf numFmtId="0" fontId="3" fillId="5" borderId="4" xfId="0" applyFont="1" applyFill="1" applyBorder="1" applyAlignment="1">
      <alignment horizontal="justify" vertical="center" wrapText="1" readingOrder="1"/>
    </xf>
    <xf numFmtId="0" fontId="3" fillId="5" borderId="5" xfId="0" applyFont="1" applyFill="1" applyBorder="1" applyAlignment="1">
      <alignment horizontal="justify" vertical="center" wrapText="1" readingOrder="1"/>
    </xf>
    <xf numFmtId="0" fontId="3" fillId="5" borderId="6" xfId="0" applyFont="1" applyFill="1" applyBorder="1" applyAlignment="1">
      <alignment horizontal="justify" vertical="center" wrapText="1" readingOrder="1"/>
    </xf>
    <xf numFmtId="0" fontId="6" fillId="0" borderId="7" xfId="0" applyFont="1" applyBorder="1" applyAlignment="1">
      <alignment horizontal="center" vertical="center" wrapText="1" readingOrder="1"/>
    </xf>
    <xf numFmtId="0" fontId="6" fillId="0" borderId="8" xfId="0" applyFont="1" applyBorder="1" applyAlignment="1">
      <alignment horizontal="center" vertical="center" wrapText="1" readingOrder="1"/>
    </xf>
    <xf numFmtId="0" fontId="6" fillId="0" borderId="9" xfId="0" applyFont="1" applyBorder="1" applyAlignment="1">
      <alignment horizontal="center" vertical="center" wrapText="1" readingOrder="1"/>
    </xf>
  </cellXfs>
  <cellStyles count="2">
    <cellStyle name="Normal" xfId="0" builtinId="0"/>
    <cellStyle name="Porcentaje" xfId="1" builtinId="5"/>
  </cellStyles>
  <dxfs count="0"/>
  <tableStyles count="0" defaultTableStyle="TableStyleMedium2" defaultPivotStyle="PivotStyleLight16"/>
  <colors>
    <mruColors>
      <color rgb="FFE1E1E1"/>
      <color rgb="FF96BE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243416</xdr:colOff>
      <xdr:row>0</xdr:row>
      <xdr:rowOff>264583</xdr:rowOff>
    </xdr:from>
    <xdr:to>
      <xdr:col>7</xdr:col>
      <xdr:colOff>1047749</xdr:colOff>
      <xdr:row>0</xdr:row>
      <xdr:rowOff>857250</xdr:rowOff>
    </xdr:to>
    <xdr:pic>
      <xdr:nvPicPr>
        <xdr:cNvPr id="2" name="Imagen 2">
          <a:extLst>
            <a:ext uri="{FF2B5EF4-FFF2-40B4-BE49-F238E27FC236}">
              <a16:creationId xmlns:a16="http://schemas.microsoft.com/office/drawing/2014/main" id="{89357846-A7B1-4F19-A70A-6CBD4F1FCE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8360833" y="264583"/>
          <a:ext cx="2074333" cy="592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243416</xdr:colOff>
      <xdr:row>0</xdr:row>
      <xdr:rowOff>264583</xdr:rowOff>
    </xdr:from>
    <xdr:to>
      <xdr:col>7</xdr:col>
      <xdr:colOff>1047749</xdr:colOff>
      <xdr:row>0</xdr:row>
      <xdr:rowOff>857250</xdr:rowOff>
    </xdr:to>
    <xdr:pic>
      <xdr:nvPicPr>
        <xdr:cNvPr id="2" name="Imagen 2">
          <a:extLst>
            <a:ext uri="{FF2B5EF4-FFF2-40B4-BE49-F238E27FC236}">
              <a16:creationId xmlns:a16="http://schemas.microsoft.com/office/drawing/2014/main" id="{1667AAAB-DCD7-4ED9-A235-3A3C7E6075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8358716" y="264583"/>
          <a:ext cx="2071158" cy="592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B6DF7-BAD1-4CAB-8348-73F2FC7E44DC}">
  <sheetPr codeName="Hoja1"/>
  <dimension ref="A1:K558"/>
  <sheetViews>
    <sheetView tabSelected="1" view="pageBreakPreview" zoomScale="90" zoomScaleNormal="90" zoomScaleSheetLayoutView="90" workbookViewId="0">
      <selection activeCell="C3" sqref="C3:F3"/>
    </sheetView>
  </sheetViews>
  <sheetFormatPr baseColWidth="10" defaultRowHeight="15" x14ac:dyDescent="0.25"/>
  <cols>
    <col min="2" max="2" width="15.42578125" customWidth="1"/>
    <col min="3" max="3" width="25.42578125" customWidth="1"/>
    <col min="4" max="4" width="27.7109375" style="2" customWidth="1"/>
    <col min="5" max="5" width="24.5703125" customWidth="1"/>
    <col min="6" max="6" width="17.140625" customWidth="1"/>
    <col min="7" max="8" width="19" customWidth="1"/>
    <col min="9" max="9" width="2.5703125" customWidth="1"/>
    <col min="10" max="10" width="58.28515625" hidden="1" customWidth="1"/>
  </cols>
  <sheetData>
    <row r="1" spans="1:10" ht="78" customHeight="1" x14ac:dyDescent="0.25">
      <c r="A1" s="108" t="s">
        <v>0</v>
      </c>
      <c r="B1" s="109"/>
      <c r="C1" s="112" t="s">
        <v>66</v>
      </c>
      <c r="D1" s="112"/>
      <c r="E1" s="112"/>
      <c r="F1" s="112"/>
      <c r="G1" s="113"/>
      <c r="H1" s="114"/>
    </row>
    <row r="2" spans="1:10" ht="28.5" customHeight="1" x14ac:dyDescent="0.25">
      <c r="A2" s="110"/>
      <c r="B2" s="111"/>
      <c r="C2" s="117" t="s">
        <v>1</v>
      </c>
      <c r="D2" s="117"/>
      <c r="E2" s="117"/>
      <c r="F2" s="117"/>
      <c r="G2" s="115"/>
      <c r="H2" s="116"/>
    </row>
    <row r="3" spans="1:10" x14ac:dyDescent="0.25">
      <c r="A3" s="118" t="s">
        <v>47</v>
      </c>
      <c r="B3" s="119"/>
      <c r="C3" s="120" t="s">
        <v>148</v>
      </c>
      <c r="D3" s="120"/>
      <c r="E3" s="120"/>
      <c r="F3" s="120"/>
      <c r="G3" s="121" t="s">
        <v>147</v>
      </c>
      <c r="H3" s="122"/>
    </row>
    <row r="4" spans="1:10" ht="6" customHeight="1" x14ac:dyDescent="0.25">
      <c r="A4" s="118"/>
      <c r="B4" s="119"/>
      <c r="C4" s="119"/>
      <c r="D4" s="119"/>
      <c r="E4" s="119"/>
      <c r="F4" s="119"/>
      <c r="G4" s="119"/>
      <c r="H4" s="123"/>
    </row>
    <row r="5" spans="1:10" ht="17.25" customHeight="1" x14ac:dyDescent="0.25">
      <c r="A5" s="95" t="s">
        <v>5</v>
      </c>
      <c r="B5" s="96"/>
      <c r="C5" s="96"/>
      <c r="D5" s="96"/>
      <c r="E5" s="96"/>
      <c r="F5" s="96"/>
      <c r="G5" s="96"/>
      <c r="H5" s="97"/>
    </row>
    <row r="6" spans="1:10" ht="4.5" customHeight="1" x14ac:dyDescent="0.25">
      <c r="A6" s="129"/>
      <c r="B6" s="130"/>
      <c r="C6" s="130"/>
      <c r="D6" s="130"/>
      <c r="E6" s="130"/>
      <c r="F6" s="130"/>
      <c r="G6" s="130"/>
      <c r="H6" s="131"/>
    </row>
    <row r="7" spans="1:10" ht="16.5" customHeight="1" x14ac:dyDescent="0.25">
      <c r="A7" s="78" t="s">
        <v>2</v>
      </c>
      <c r="B7" s="79"/>
      <c r="C7" s="124" t="s">
        <v>67</v>
      </c>
      <c r="D7" s="124"/>
      <c r="E7" s="124"/>
      <c r="F7" s="124"/>
      <c r="G7" s="124"/>
      <c r="H7" s="125"/>
    </row>
    <row r="8" spans="1:10" ht="16.5" customHeight="1" x14ac:dyDescent="0.25">
      <c r="A8" s="78" t="s">
        <v>65</v>
      </c>
      <c r="B8" s="79"/>
      <c r="C8" s="124" t="s">
        <v>68</v>
      </c>
      <c r="D8" s="124"/>
      <c r="E8" s="124"/>
      <c r="F8" s="124"/>
      <c r="G8" s="124"/>
      <c r="H8" s="125"/>
    </row>
    <row r="9" spans="1:10" ht="3.75" customHeight="1" x14ac:dyDescent="0.25">
      <c r="A9" s="126"/>
      <c r="B9" s="127"/>
      <c r="C9" s="127"/>
      <c r="D9" s="127"/>
      <c r="E9" s="127"/>
      <c r="F9" s="127"/>
      <c r="G9" s="127"/>
      <c r="H9" s="128"/>
    </row>
    <row r="10" spans="1:10" ht="60.75" customHeight="1" x14ac:dyDescent="0.25">
      <c r="A10" s="78" t="s">
        <v>3</v>
      </c>
      <c r="B10" s="79"/>
      <c r="C10" s="80"/>
      <c r="D10" s="80"/>
      <c r="E10" s="80"/>
      <c r="F10" s="1" t="s">
        <v>17</v>
      </c>
      <c r="G10" s="73"/>
      <c r="H10" s="74"/>
      <c r="J10" s="19" t="s">
        <v>35</v>
      </c>
    </row>
    <row r="11" spans="1:10" ht="36.75" customHeight="1" x14ac:dyDescent="0.25">
      <c r="A11" s="78" t="s">
        <v>4</v>
      </c>
      <c r="B11" s="79"/>
      <c r="C11" s="80"/>
      <c r="D11" s="80"/>
      <c r="E11" s="80"/>
      <c r="F11" s="1" t="s">
        <v>18</v>
      </c>
      <c r="G11" s="73"/>
      <c r="H11" s="74"/>
    </row>
    <row r="12" spans="1:10" ht="4.5" customHeight="1" x14ac:dyDescent="0.25">
      <c r="A12" s="89"/>
      <c r="B12" s="90"/>
      <c r="C12" s="90"/>
      <c r="D12" s="90"/>
      <c r="E12" s="90"/>
      <c r="F12" s="90"/>
      <c r="G12" s="90"/>
      <c r="H12" s="91"/>
    </row>
    <row r="13" spans="1:10" ht="15.75" x14ac:dyDescent="0.25">
      <c r="A13" s="95" t="s">
        <v>6</v>
      </c>
      <c r="B13" s="96"/>
      <c r="C13" s="96"/>
      <c r="D13" s="96"/>
      <c r="E13" s="96"/>
      <c r="F13" s="96"/>
      <c r="G13" s="96"/>
      <c r="H13" s="97"/>
    </row>
    <row r="14" spans="1:10" ht="4.5" customHeight="1" x14ac:dyDescent="0.25">
      <c r="A14" s="75"/>
      <c r="B14" s="76"/>
      <c r="C14" s="76"/>
      <c r="D14" s="76"/>
      <c r="E14" s="76"/>
      <c r="F14" s="76"/>
      <c r="G14" s="76"/>
      <c r="H14" s="77"/>
    </row>
    <row r="15" spans="1:10" ht="22.5" customHeight="1" x14ac:dyDescent="0.25">
      <c r="A15" s="98" t="s">
        <v>11</v>
      </c>
      <c r="B15" s="99"/>
      <c r="C15" s="99"/>
      <c r="D15" s="99"/>
      <c r="E15" s="99"/>
      <c r="F15" s="99"/>
      <c r="G15" s="99"/>
      <c r="H15" s="100"/>
    </row>
    <row r="16" spans="1:10" ht="3.75" customHeight="1" x14ac:dyDescent="0.3">
      <c r="A16" s="101"/>
      <c r="B16" s="102"/>
      <c r="C16" s="102"/>
      <c r="D16" s="102"/>
      <c r="E16" s="102"/>
      <c r="F16" s="102"/>
      <c r="G16" s="102"/>
      <c r="H16" s="103"/>
    </row>
    <row r="17" spans="1:11" ht="16.5" x14ac:dyDescent="0.3">
      <c r="A17" s="36" t="s">
        <v>9</v>
      </c>
      <c r="B17" s="37"/>
      <c r="C17" s="10" t="s">
        <v>78</v>
      </c>
      <c r="D17" s="15" t="s">
        <v>10</v>
      </c>
      <c r="E17" s="37" t="s">
        <v>8</v>
      </c>
      <c r="F17" s="37"/>
      <c r="G17" s="37"/>
      <c r="H17" s="38"/>
      <c r="J17" s="16" t="s">
        <v>36</v>
      </c>
    </row>
    <row r="18" spans="1:11" s="4" customFormat="1" ht="161.25" customHeight="1" x14ac:dyDescent="0.2">
      <c r="A18" s="41" t="s">
        <v>145</v>
      </c>
      <c r="B18" s="42"/>
      <c r="C18" s="8">
        <v>20</v>
      </c>
      <c r="D18" s="7" t="str">
        <f>IF(C18=20,Listas!M7,(IF(C18=15,Listas!M8,(IF(C18=5,Listas!M9,(IF(C18=0,Listas!M10,0)))))))</f>
        <v>Intervención igual o mayor a 100 hectáreas.</v>
      </c>
      <c r="E18" s="39"/>
      <c r="F18" s="39"/>
      <c r="G18" s="39"/>
      <c r="H18" s="40"/>
      <c r="J18" s="17" t="s">
        <v>146</v>
      </c>
    </row>
    <row r="19" spans="1:11" s="4" customFormat="1" ht="252" customHeight="1" x14ac:dyDescent="0.2">
      <c r="A19" s="41" t="s">
        <v>139</v>
      </c>
      <c r="B19" s="42"/>
      <c r="C19" s="8">
        <v>5</v>
      </c>
      <c r="D19" s="7" t="str">
        <f>IF(C19=5,Listas!M14,(IF(C19=3,Listas!M15,(IF(C19=0,Listas!M16)))))</f>
        <v>Incluye:
 - La línea temática 1 "Reforestación, Recuperación y Restauración" (obligatoria); y
 - La línea temática 2 "Agroecología, Sistemas Agroforestales y Sistemas Alimentarios Sostenibles"; y
 - La línea temática 3 "Bioeconomía y Pago por Servicios Ambientales"; y
 - La totalidad del componente transversal con las líneas temáticas "Gobernanza ambiental" y "Sostenibilidad" (obligatorio).</v>
      </c>
      <c r="E19" s="39"/>
      <c r="F19" s="39"/>
      <c r="G19" s="39"/>
      <c r="H19" s="40"/>
      <c r="J19" s="17" t="s">
        <v>121</v>
      </c>
    </row>
    <row r="20" spans="1:11" s="4" customFormat="1" ht="195.75" customHeight="1" x14ac:dyDescent="0.2">
      <c r="A20" s="41" t="s">
        <v>84</v>
      </c>
      <c r="B20" s="42"/>
      <c r="C20" s="8">
        <v>5</v>
      </c>
      <c r="D20" s="7" t="str">
        <f>IF(C20=5,Listas!M19,(IF(C20=3,Listas!M20,(IF(C20=0,Listas!M21)))))</f>
        <v>Se describe la participación activa a lo largo de todo el proyecto (tanto en la planificación como en la ejecución) de mujeres, jóvenes, poblaciones vulnerables, víctimas o población con discapacidad en la conservación ambiental.</v>
      </c>
      <c r="E20" s="39"/>
      <c r="F20" s="39"/>
      <c r="G20" s="39"/>
      <c r="H20" s="40"/>
      <c r="J20" s="17" t="s">
        <v>122</v>
      </c>
    </row>
    <row r="21" spans="1:11" s="4" customFormat="1" ht="206.25" customHeight="1" x14ac:dyDescent="0.2">
      <c r="A21" s="41" t="s">
        <v>85</v>
      </c>
      <c r="B21" s="42"/>
      <c r="C21" s="8">
        <v>10</v>
      </c>
      <c r="D21" s="7" t="str">
        <f>IF(C21=10,Listas!M23,(IF(C21=0,Listas!M24)))</f>
        <v>Intención de suscribir un acuerdo o alianza que incluye descripción de roles y responsabilidades de: 
 - Consejos Comunitarios, asociaciones, organizaciones de segundo piso o demás formas y expresiones organizativas de Comunidades Negras, Afrocolombianas, Raizales y Palenqueras; y/o
 - Entidad(es) de caracter público.</v>
      </c>
      <c r="E21" s="39"/>
      <c r="F21" s="39"/>
      <c r="G21" s="39"/>
      <c r="H21" s="40"/>
      <c r="J21" s="17" t="s">
        <v>144</v>
      </c>
      <c r="K21" s="4" t="s">
        <v>50</v>
      </c>
    </row>
    <row r="22" spans="1:11" s="4" customFormat="1" ht="34.5" customHeight="1" x14ac:dyDescent="0.2">
      <c r="A22" s="104" t="s">
        <v>34</v>
      </c>
      <c r="B22" s="105"/>
      <c r="C22" s="9">
        <f>SUM(C18:C21)</f>
        <v>40</v>
      </c>
      <c r="D22" s="14"/>
      <c r="E22" s="106"/>
      <c r="F22" s="106"/>
      <c r="G22" s="106"/>
      <c r="H22" s="107"/>
      <c r="J22" s="18"/>
    </row>
    <row r="23" spans="1:11" s="4" customFormat="1" ht="6.75" customHeight="1" thickBot="1" x14ac:dyDescent="0.25">
      <c r="A23" s="3"/>
      <c r="D23" s="5"/>
      <c r="H23" s="6"/>
      <c r="J23" s="18"/>
    </row>
    <row r="24" spans="1:11" s="4" customFormat="1" ht="22.5" customHeight="1" x14ac:dyDescent="0.2">
      <c r="A24" s="92" t="s">
        <v>48</v>
      </c>
      <c r="B24" s="93"/>
      <c r="C24" s="93"/>
      <c r="D24" s="93"/>
      <c r="E24" s="93"/>
      <c r="F24" s="93"/>
      <c r="G24" s="93"/>
      <c r="H24" s="94"/>
      <c r="J24" s="18"/>
    </row>
    <row r="25" spans="1:11" s="4" customFormat="1" ht="3.75" customHeight="1" x14ac:dyDescent="0.2">
      <c r="A25" s="3"/>
      <c r="D25" s="5"/>
      <c r="H25" s="6"/>
      <c r="J25" s="18"/>
    </row>
    <row r="26" spans="1:11" s="4" customFormat="1" ht="16.5" x14ac:dyDescent="0.3">
      <c r="A26" s="36" t="s">
        <v>9</v>
      </c>
      <c r="B26" s="37"/>
      <c r="C26" s="10" t="s">
        <v>78</v>
      </c>
      <c r="D26" s="11" t="s">
        <v>10</v>
      </c>
      <c r="E26" s="37" t="s">
        <v>8</v>
      </c>
      <c r="F26" s="37"/>
      <c r="G26" s="37"/>
      <c r="H26" s="38"/>
      <c r="J26" s="18"/>
    </row>
    <row r="27" spans="1:11" s="4" customFormat="1" ht="252.75" customHeight="1" x14ac:dyDescent="0.2">
      <c r="A27" s="41" t="s">
        <v>102</v>
      </c>
      <c r="B27" s="42"/>
      <c r="C27" s="8">
        <v>10</v>
      </c>
      <c r="D27" s="7" t="str">
        <f>IF(C27=10,Listas!M27,(IF(C27=5,Listas!M28,(IF(C27=0,Listas!M29)))))</f>
        <v>Cumple con los 2 aspectos requeridos: 
 - Alineación con políticas públicas ambientales a nivel nacional, regional y local; y
 - Alineación con planes de etnodesarrollo o equivalentes de Comunidades Negras, Afrocolombianas, Raizales y Palenqueras.</v>
      </c>
      <c r="E27" s="39"/>
      <c r="F27" s="39"/>
      <c r="G27" s="39"/>
      <c r="H27" s="40"/>
      <c r="J27" s="17" t="s">
        <v>123</v>
      </c>
    </row>
    <row r="28" spans="1:11" s="4" customFormat="1" ht="249" customHeight="1" x14ac:dyDescent="0.2">
      <c r="A28" s="41" t="s">
        <v>82</v>
      </c>
      <c r="B28" s="42"/>
      <c r="C28" s="8">
        <v>5</v>
      </c>
      <c r="D28" s="7" t="str">
        <f>IF(C28=5,Listas!M32,(IF(C28=3,Listas!M33,(IF(C28=0,Listas!M34,0)))))</f>
        <v>Presenta información completa sobre la capacidad legal del postulante, incluyendo certificados de existencia y representación legal, y evidencia de capacidad administrativa y financiera para suscribir acuerdos.</v>
      </c>
      <c r="E28" s="39"/>
      <c r="F28" s="39"/>
      <c r="G28" s="39"/>
      <c r="H28" s="40"/>
      <c r="J28" s="17" t="s">
        <v>124</v>
      </c>
    </row>
    <row r="29" spans="1:11" s="4" customFormat="1" ht="324.75" customHeight="1" x14ac:dyDescent="0.2">
      <c r="A29" s="43" t="s">
        <v>94</v>
      </c>
      <c r="B29" s="44"/>
      <c r="C29" s="47">
        <v>10</v>
      </c>
      <c r="D29" s="49" t="str">
        <f>IF(C29=10,Listas!M38,(IF(C29=8,Listas!M39,(IF(C29=6,Listas!M40,(IF(C29=4,Listas!M41,(IF(C29=2,Listas!M42,(IF(C29=0,Listas!M43,0)))))))))))</f>
        <v>Cuenta con total congruencia técnica con todos los elementos de estructuración del proyecto e incluye descripción detallada de: i. Abordaje técnico, ii) Metodologías, iii) Presupuesto, iv) Cronograma y v) Alineación con los objetivos del sector ambiental.</v>
      </c>
      <c r="E29" s="62"/>
      <c r="F29" s="62"/>
      <c r="G29" s="62"/>
      <c r="H29" s="63"/>
      <c r="J29" s="17" t="s">
        <v>125</v>
      </c>
    </row>
    <row r="30" spans="1:11" s="4" customFormat="1" ht="315" customHeight="1" x14ac:dyDescent="0.2">
      <c r="A30" s="45"/>
      <c r="B30" s="46"/>
      <c r="C30" s="48"/>
      <c r="D30" s="50"/>
      <c r="E30" s="51"/>
      <c r="F30" s="52"/>
      <c r="G30" s="52"/>
      <c r="H30" s="53"/>
      <c r="J30" s="17"/>
    </row>
    <row r="31" spans="1:11" s="4" customFormat="1" ht="16.5" x14ac:dyDescent="0.3">
      <c r="A31" s="36" t="s">
        <v>9</v>
      </c>
      <c r="B31" s="37"/>
      <c r="C31" s="10" t="s">
        <v>7</v>
      </c>
      <c r="D31" s="11" t="s">
        <v>10</v>
      </c>
      <c r="E31" s="37" t="s">
        <v>8</v>
      </c>
      <c r="F31" s="37"/>
      <c r="G31" s="37"/>
      <c r="H31" s="38"/>
      <c r="J31" s="17"/>
    </row>
    <row r="32" spans="1:11" s="4" customFormat="1" ht="267.75" customHeight="1" x14ac:dyDescent="0.2">
      <c r="A32" s="41" t="s">
        <v>101</v>
      </c>
      <c r="B32" s="42"/>
      <c r="C32" s="8">
        <v>10</v>
      </c>
      <c r="D32" s="7" t="str">
        <f>IF(C32=10,Listas!M46,(IF(C32=7,Listas!M47,(IF(C32=4,Listas!M48,(IF(C32=0,Listas!M49)))))))</f>
        <v>Cumple con los 3 aspectos requeridos:
 - El presupuesto se presenta detallado; y
 - Incluye análisis de precios unitarios (APU); y
 - Los costos están justificados, basados en el mercado regional.</v>
      </c>
      <c r="E32" s="39"/>
      <c r="F32" s="39"/>
      <c r="G32" s="39"/>
      <c r="H32" s="40"/>
      <c r="J32" s="17" t="s">
        <v>126</v>
      </c>
    </row>
    <row r="33" spans="1:10" s="4" customFormat="1" ht="277.5" customHeight="1" x14ac:dyDescent="0.2">
      <c r="A33" s="41" t="s">
        <v>107</v>
      </c>
      <c r="B33" s="42"/>
      <c r="C33" s="8">
        <v>5</v>
      </c>
      <c r="D33" s="7" t="str">
        <f>IF(C33=5,Listas!M52,(IF(C33=3,Listas!M53,(IF(C33=0,Listas!M54)))))</f>
        <v>El proyecto cuenta con análisis y propuestas sobre la restauración y conservación basadas en los conocimientos y prácticas de las Comunidades Negras, Afrocolombianas, Raizales y Palenqueras</v>
      </c>
      <c r="E33" s="87"/>
      <c r="F33" s="87"/>
      <c r="G33" s="87"/>
      <c r="H33" s="88"/>
      <c r="J33" s="17" t="s">
        <v>127</v>
      </c>
    </row>
    <row r="34" spans="1:10" s="4" customFormat="1" ht="284.25" customHeight="1" x14ac:dyDescent="0.2">
      <c r="A34" s="41" t="s">
        <v>111</v>
      </c>
      <c r="B34" s="42"/>
      <c r="C34" s="8">
        <v>5</v>
      </c>
      <c r="D34" s="7" t="str">
        <f>IF(C34=5,Listas!M56,(IF(C34=0,Listas!M57,0)))</f>
        <v>Cuenta con estrategias para el fortalecimiento del monitoreo comunitario en procesos de conservación o restauración.</v>
      </c>
      <c r="E34" s="39"/>
      <c r="F34" s="39"/>
      <c r="G34" s="39"/>
      <c r="H34" s="40"/>
      <c r="J34" s="17" t="s">
        <v>128</v>
      </c>
    </row>
    <row r="35" spans="1:10" s="4" customFormat="1" ht="304.5" customHeight="1" x14ac:dyDescent="0.2">
      <c r="A35" s="41" t="s">
        <v>116</v>
      </c>
      <c r="B35" s="42"/>
      <c r="C35" s="8">
        <v>5</v>
      </c>
      <c r="D35" s="7" t="str">
        <f>IF(C35=5,Listas!M59,(IF(C35=3,Listas!M60,(IF(C35=0,Listas!M61)))))</f>
        <v>Cuenta con estrategias para la conservación de la biodiversidad y la protección de sitios de importancia espiritual y cultural.</v>
      </c>
      <c r="E35" s="39"/>
      <c r="F35" s="39"/>
      <c r="G35" s="39"/>
      <c r="H35" s="40"/>
      <c r="J35" s="17" t="s">
        <v>129</v>
      </c>
    </row>
    <row r="36" spans="1:10" s="4" customFormat="1" ht="16.5" x14ac:dyDescent="0.3">
      <c r="A36" s="36" t="s">
        <v>9</v>
      </c>
      <c r="B36" s="37"/>
      <c r="C36" s="10" t="s">
        <v>7</v>
      </c>
      <c r="D36" s="11" t="s">
        <v>10</v>
      </c>
      <c r="E36" s="37" t="s">
        <v>8</v>
      </c>
      <c r="F36" s="37"/>
      <c r="G36" s="37"/>
      <c r="H36" s="38"/>
      <c r="J36" s="17"/>
    </row>
    <row r="37" spans="1:10" s="4" customFormat="1" ht="308.25" customHeight="1" x14ac:dyDescent="0.2">
      <c r="A37" s="41" t="s">
        <v>119</v>
      </c>
      <c r="B37" s="42"/>
      <c r="C37" s="8">
        <v>10</v>
      </c>
      <c r="D37" s="7" t="str">
        <f>IF(C37=10,Listas!M64,(IF(C37=5,Listas!M65,(IF(C37=0,Listas!M66)))))</f>
        <v>Generación de documentos, iniciativas y desarrollo de conocimientos propios en la conservación, restauración y estrategias contra la deforestación</v>
      </c>
      <c r="E37" s="39"/>
      <c r="F37" s="39"/>
      <c r="G37" s="39"/>
      <c r="H37" s="40"/>
      <c r="J37" s="17" t="s">
        <v>133</v>
      </c>
    </row>
    <row r="38" spans="1:10" s="4" customFormat="1" ht="33.75" customHeight="1" x14ac:dyDescent="0.2">
      <c r="A38" s="67" t="s">
        <v>31</v>
      </c>
      <c r="B38" s="68"/>
      <c r="C38" s="28">
        <f>SUM(C27:C37)</f>
        <v>60</v>
      </c>
      <c r="D38" s="29"/>
      <c r="E38" s="81"/>
      <c r="F38" s="81"/>
      <c r="G38" s="81"/>
      <c r="H38" s="82"/>
    </row>
    <row r="39" spans="1:10" s="4" customFormat="1" ht="10.5" customHeight="1" thickBot="1" x14ac:dyDescent="0.25">
      <c r="A39" s="3"/>
      <c r="D39" s="5"/>
      <c r="H39" s="6"/>
    </row>
    <row r="40" spans="1:10" s="4" customFormat="1" ht="18.75" customHeight="1" x14ac:dyDescent="0.2">
      <c r="A40" s="85" t="s">
        <v>32</v>
      </c>
      <c r="B40" s="86"/>
      <c r="C40" s="86"/>
      <c r="D40" s="86"/>
      <c r="E40" s="83">
        <f>+C22+C38</f>
        <v>100</v>
      </c>
      <c r="F40" s="83"/>
      <c r="G40" s="83"/>
      <c r="H40" s="84"/>
    </row>
    <row r="41" spans="1:10" s="4" customFormat="1" ht="18.75" customHeight="1" thickBot="1" x14ac:dyDescent="0.25">
      <c r="A41" s="69" t="s">
        <v>19</v>
      </c>
      <c r="B41" s="70"/>
      <c r="C41" s="70"/>
      <c r="D41" s="70"/>
      <c r="E41" s="71" t="str">
        <f>+IF(E40&gt;69,Listas!M69,Listas!M70)</f>
        <v>Puntaje ≥ 70: En lista de elegibles</v>
      </c>
      <c r="F41" s="71"/>
      <c r="G41" s="71"/>
      <c r="H41" s="72"/>
    </row>
    <row r="42" spans="1:10" s="4" customFormat="1" ht="7.5" customHeight="1" thickBot="1" x14ac:dyDescent="0.25">
      <c r="A42" s="12"/>
      <c r="B42" s="32"/>
      <c r="C42" s="32"/>
      <c r="D42" s="32"/>
      <c r="E42" s="33"/>
      <c r="F42" s="33"/>
      <c r="G42" s="33"/>
      <c r="H42" s="13"/>
    </row>
    <row r="43" spans="1:10" s="4" customFormat="1" ht="161.25" customHeight="1" thickBot="1" x14ac:dyDescent="0.25">
      <c r="A43" s="64" t="s">
        <v>49</v>
      </c>
      <c r="B43" s="65"/>
      <c r="C43" s="65"/>
      <c r="D43" s="65"/>
      <c r="E43" s="65"/>
      <c r="F43" s="65"/>
      <c r="G43" s="65"/>
      <c r="H43" s="66"/>
    </row>
    <row r="44" spans="1:10" s="4" customFormat="1" ht="7.5" customHeight="1" x14ac:dyDescent="0.2">
      <c r="A44" s="3"/>
      <c r="D44" s="5"/>
      <c r="H44" s="6"/>
    </row>
    <row r="45" spans="1:10" s="4" customFormat="1" ht="7.5" customHeight="1" thickBot="1" x14ac:dyDescent="0.25">
      <c r="A45" s="3"/>
      <c r="D45" s="5"/>
      <c r="H45" s="6"/>
    </row>
    <row r="46" spans="1:10" s="4" customFormat="1" ht="16.5" x14ac:dyDescent="0.3">
      <c r="A46" s="56" t="s">
        <v>16</v>
      </c>
      <c r="B46" s="57"/>
      <c r="C46" s="57"/>
      <c r="D46" s="57"/>
      <c r="E46" s="58" t="s">
        <v>14</v>
      </c>
      <c r="F46" s="58"/>
      <c r="G46" s="58"/>
      <c r="H46" s="59"/>
    </row>
    <row r="47" spans="1:10" s="4" customFormat="1" ht="17.25" thickBot="1" x14ac:dyDescent="0.35">
      <c r="A47" s="60" t="s">
        <v>15</v>
      </c>
      <c r="B47" s="61"/>
      <c r="C47" s="61"/>
      <c r="D47" s="61"/>
      <c r="E47" s="54" t="s">
        <v>64</v>
      </c>
      <c r="F47" s="54"/>
      <c r="G47" s="54"/>
      <c r="H47" s="55"/>
    </row>
    <row r="48" spans="1:10" s="4" customFormat="1" ht="12.75" x14ac:dyDescent="0.2">
      <c r="D48" s="5"/>
    </row>
    <row r="49" spans="4:4" s="4" customFormat="1" ht="12.75" x14ac:dyDescent="0.2">
      <c r="D49" s="5"/>
    </row>
    <row r="50" spans="4:4" s="4" customFormat="1" ht="12.75" x14ac:dyDescent="0.2">
      <c r="D50" s="5"/>
    </row>
    <row r="51" spans="4:4" s="4" customFormat="1" ht="12.75" x14ac:dyDescent="0.2">
      <c r="D51" s="5"/>
    </row>
    <row r="52" spans="4:4" s="4" customFormat="1" ht="12.75" x14ac:dyDescent="0.2">
      <c r="D52" s="5"/>
    </row>
    <row r="53" spans="4:4" s="4" customFormat="1" ht="12.75" x14ac:dyDescent="0.2">
      <c r="D53" s="5"/>
    </row>
    <row r="54" spans="4:4" s="4" customFormat="1" ht="12.75" x14ac:dyDescent="0.2">
      <c r="D54" s="5"/>
    </row>
    <row r="55" spans="4:4" s="4" customFormat="1" ht="12.75" x14ac:dyDescent="0.2">
      <c r="D55" s="5"/>
    </row>
    <row r="56" spans="4:4" s="4" customFormat="1" ht="12.75" x14ac:dyDescent="0.2">
      <c r="D56" s="5"/>
    </row>
    <row r="57" spans="4:4" s="4" customFormat="1" ht="12.75" x14ac:dyDescent="0.2">
      <c r="D57" s="5"/>
    </row>
    <row r="58" spans="4:4" s="4" customFormat="1" ht="12.75" x14ac:dyDescent="0.2">
      <c r="D58" s="5"/>
    </row>
    <row r="59" spans="4:4" s="4" customFormat="1" ht="12.75" x14ac:dyDescent="0.2">
      <c r="D59" s="5"/>
    </row>
    <row r="60" spans="4:4" s="4" customFormat="1" ht="12.75" x14ac:dyDescent="0.2">
      <c r="D60" s="5"/>
    </row>
    <row r="61" spans="4:4" s="4" customFormat="1" ht="12.75" x14ac:dyDescent="0.2">
      <c r="D61" s="5"/>
    </row>
    <row r="62" spans="4:4" s="4" customFormat="1" ht="12.75" x14ac:dyDescent="0.2">
      <c r="D62" s="5"/>
    </row>
    <row r="63" spans="4:4" s="4" customFormat="1" ht="12.75" x14ac:dyDescent="0.2">
      <c r="D63" s="5"/>
    </row>
    <row r="64" spans="4:4" s="4" customFormat="1" ht="12.75" x14ac:dyDescent="0.2">
      <c r="D64" s="5"/>
    </row>
    <row r="65" spans="4:4" s="4" customFormat="1" ht="12.75" x14ac:dyDescent="0.2">
      <c r="D65" s="5"/>
    </row>
    <row r="66" spans="4:4" s="4" customFormat="1" ht="12.75" x14ac:dyDescent="0.2">
      <c r="D66" s="5"/>
    </row>
    <row r="67" spans="4:4" s="4" customFormat="1" ht="12.75" x14ac:dyDescent="0.2">
      <c r="D67" s="5"/>
    </row>
    <row r="68" spans="4:4" s="4" customFormat="1" ht="12.75" x14ac:dyDescent="0.2">
      <c r="D68" s="5"/>
    </row>
    <row r="69" spans="4:4" s="4" customFormat="1" ht="12.75" x14ac:dyDescent="0.2">
      <c r="D69" s="5"/>
    </row>
    <row r="70" spans="4:4" s="4" customFormat="1" ht="12.75" x14ac:dyDescent="0.2">
      <c r="D70" s="5"/>
    </row>
    <row r="71" spans="4:4" s="4" customFormat="1" ht="12.75" x14ac:dyDescent="0.2">
      <c r="D71" s="5"/>
    </row>
    <row r="72" spans="4:4" s="4" customFormat="1" ht="12.75" x14ac:dyDescent="0.2">
      <c r="D72" s="5"/>
    </row>
    <row r="73" spans="4:4" s="4" customFormat="1" ht="12.75" x14ac:dyDescent="0.2">
      <c r="D73" s="5"/>
    </row>
    <row r="74" spans="4:4" s="4" customFormat="1" ht="12.75" x14ac:dyDescent="0.2">
      <c r="D74" s="5"/>
    </row>
    <row r="75" spans="4:4" s="4" customFormat="1" ht="12.75" x14ac:dyDescent="0.2">
      <c r="D75" s="5"/>
    </row>
    <row r="76" spans="4:4" s="4" customFormat="1" ht="12.75" x14ac:dyDescent="0.2">
      <c r="D76" s="5"/>
    </row>
    <row r="77" spans="4:4" s="4" customFormat="1" ht="12.75" x14ac:dyDescent="0.2">
      <c r="D77" s="5"/>
    </row>
    <row r="78" spans="4:4" s="4" customFormat="1" ht="12.75" x14ac:dyDescent="0.2">
      <c r="D78" s="5"/>
    </row>
    <row r="79" spans="4:4" s="4" customFormat="1" ht="12.75" x14ac:dyDescent="0.2">
      <c r="D79" s="5"/>
    </row>
    <row r="80" spans="4:4" s="4" customFormat="1" ht="12.75" x14ac:dyDescent="0.2">
      <c r="D80" s="5"/>
    </row>
    <row r="81" spans="4:4" s="4" customFormat="1" ht="12.75" x14ac:dyDescent="0.2">
      <c r="D81" s="5"/>
    </row>
    <row r="82" spans="4:4" s="4" customFormat="1" ht="12.75" x14ac:dyDescent="0.2">
      <c r="D82" s="5"/>
    </row>
    <row r="83" spans="4:4" s="4" customFormat="1" ht="12.75" x14ac:dyDescent="0.2">
      <c r="D83" s="5"/>
    </row>
    <row r="84" spans="4:4" s="4" customFormat="1" ht="12.75" x14ac:dyDescent="0.2">
      <c r="D84" s="5"/>
    </row>
    <row r="85" spans="4:4" s="4" customFormat="1" ht="12.75" x14ac:dyDescent="0.2">
      <c r="D85" s="5"/>
    </row>
    <row r="86" spans="4:4" s="4" customFormat="1" ht="12.75" x14ac:dyDescent="0.2">
      <c r="D86" s="5"/>
    </row>
    <row r="87" spans="4:4" s="4" customFormat="1" ht="12.75" x14ac:dyDescent="0.2">
      <c r="D87" s="5"/>
    </row>
    <row r="88" spans="4:4" s="4" customFormat="1" ht="12.75" x14ac:dyDescent="0.2">
      <c r="D88" s="5"/>
    </row>
    <row r="89" spans="4:4" s="4" customFormat="1" ht="12.75" x14ac:dyDescent="0.2">
      <c r="D89" s="5"/>
    </row>
    <row r="90" spans="4:4" s="4" customFormat="1" ht="12.75" x14ac:dyDescent="0.2">
      <c r="D90" s="5"/>
    </row>
    <row r="91" spans="4:4" s="4" customFormat="1" ht="12.75" x14ac:dyDescent="0.2">
      <c r="D91" s="5"/>
    </row>
    <row r="92" spans="4:4" s="4" customFormat="1" ht="12.75" x14ac:dyDescent="0.2">
      <c r="D92" s="5"/>
    </row>
    <row r="93" spans="4:4" s="4" customFormat="1" ht="12.75" x14ac:dyDescent="0.2">
      <c r="D93" s="5"/>
    </row>
    <row r="94" spans="4:4" s="4" customFormat="1" ht="12.75" x14ac:dyDescent="0.2">
      <c r="D94" s="5"/>
    </row>
    <row r="95" spans="4:4" s="4" customFormat="1" ht="12.75" x14ac:dyDescent="0.2">
      <c r="D95" s="5"/>
    </row>
    <row r="96" spans="4:4" s="4" customFormat="1" ht="12.75" x14ac:dyDescent="0.2">
      <c r="D96" s="5"/>
    </row>
    <row r="97" spans="4:4" s="4" customFormat="1" ht="12.75" x14ac:dyDescent="0.2">
      <c r="D97" s="5"/>
    </row>
    <row r="98" spans="4:4" s="4" customFormat="1" ht="12.75" x14ac:dyDescent="0.2">
      <c r="D98" s="5"/>
    </row>
    <row r="99" spans="4:4" s="4" customFormat="1" ht="12.75" x14ac:dyDescent="0.2">
      <c r="D99" s="5"/>
    </row>
    <row r="100" spans="4:4" s="4" customFormat="1" ht="12.75" x14ac:dyDescent="0.2">
      <c r="D100" s="5"/>
    </row>
    <row r="101" spans="4:4" s="4" customFormat="1" ht="12.75" x14ac:dyDescent="0.2">
      <c r="D101" s="5"/>
    </row>
    <row r="102" spans="4:4" s="4" customFormat="1" ht="12.75" x14ac:dyDescent="0.2">
      <c r="D102" s="5"/>
    </row>
    <row r="103" spans="4:4" s="4" customFormat="1" ht="12.75" x14ac:dyDescent="0.2">
      <c r="D103" s="5"/>
    </row>
    <row r="104" spans="4:4" s="4" customFormat="1" ht="12.75" x14ac:dyDescent="0.2">
      <c r="D104" s="5"/>
    </row>
    <row r="105" spans="4:4" s="4" customFormat="1" ht="12.75" x14ac:dyDescent="0.2">
      <c r="D105" s="5"/>
    </row>
    <row r="106" spans="4:4" s="4" customFormat="1" ht="12.75" x14ac:dyDescent="0.2">
      <c r="D106" s="5"/>
    </row>
    <row r="107" spans="4:4" s="4" customFormat="1" ht="12.75" x14ac:dyDescent="0.2">
      <c r="D107" s="5"/>
    </row>
    <row r="108" spans="4:4" s="4" customFormat="1" ht="12.75" x14ac:dyDescent="0.2">
      <c r="D108" s="5"/>
    </row>
    <row r="109" spans="4:4" s="4" customFormat="1" ht="12.75" x14ac:dyDescent="0.2">
      <c r="D109" s="5"/>
    </row>
    <row r="110" spans="4:4" s="4" customFormat="1" ht="12.75" x14ac:dyDescent="0.2">
      <c r="D110" s="5"/>
    </row>
    <row r="111" spans="4:4" s="4" customFormat="1" ht="12.75" x14ac:dyDescent="0.2">
      <c r="D111" s="5"/>
    </row>
    <row r="112" spans="4:4" s="4" customFormat="1" ht="12.75" x14ac:dyDescent="0.2">
      <c r="D112" s="5"/>
    </row>
    <row r="113" spans="4:4" s="4" customFormat="1" ht="12.75" x14ac:dyDescent="0.2">
      <c r="D113" s="5"/>
    </row>
    <row r="114" spans="4:4" s="4" customFormat="1" ht="12.75" x14ac:dyDescent="0.2">
      <c r="D114" s="5"/>
    </row>
    <row r="115" spans="4:4" s="4" customFormat="1" ht="12.75" x14ac:dyDescent="0.2">
      <c r="D115" s="5"/>
    </row>
    <row r="116" spans="4:4" s="4" customFormat="1" ht="12.75" x14ac:dyDescent="0.2">
      <c r="D116" s="5"/>
    </row>
    <row r="117" spans="4:4" s="4" customFormat="1" ht="12.75" x14ac:dyDescent="0.2">
      <c r="D117" s="5"/>
    </row>
    <row r="118" spans="4:4" s="4" customFormat="1" ht="12.75" x14ac:dyDescent="0.2">
      <c r="D118" s="5"/>
    </row>
    <row r="119" spans="4:4" s="4" customFormat="1" ht="12.75" x14ac:dyDescent="0.2">
      <c r="D119" s="5"/>
    </row>
    <row r="120" spans="4:4" s="4" customFormat="1" ht="12.75" x14ac:dyDescent="0.2">
      <c r="D120" s="5"/>
    </row>
    <row r="121" spans="4:4" s="4" customFormat="1" ht="12.75" x14ac:dyDescent="0.2">
      <c r="D121" s="5"/>
    </row>
    <row r="122" spans="4:4" s="4" customFormat="1" ht="12.75" x14ac:dyDescent="0.2">
      <c r="D122" s="5"/>
    </row>
    <row r="123" spans="4:4" s="4" customFormat="1" ht="12.75" x14ac:dyDescent="0.2">
      <c r="D123" s="5"/>
    </row>
    <row r="124" spans="4:4" s="4" customFormat="1" ht="12.75" x14ac:dyDescent="0.2">
      <c r="D124" s="5"/>
    </row>
    <row r="125" spans="4:4" s="4" customFormat="1" ht="12.75" x14ac:dyDescent="0.2">
      <c r="D125" s="5"/>
    </row>
    <row r="126" spans="4:4" s="4" customFormat="1" ht="12.75" x14ac:dyDescent="0.2">
      <c r="D126" s="5"/>
    </row>
    <row r="127" spans="4:4" s="4" customFormat="1" ht="12.75" x14ac:dyDescent="0.2">
      <c r="D127" s="5"/>
    </row>
    <row r="128" spans="4:4" s="4" customFormat="1" ht="12.75" x14ac:dyDescent="0.2">
      <c r="D128" s="5"/>
    </row>
    <row r="129" spans="4:4" s="4" customFormat="1" ht="12.75" x14ac:dyDescent="0.2">
      <c r="D129" s="5"/>
    </row>
    <row r="130" spans="4:4" s="4" customFormat="1" ht="12.75" x14ac:dyDescent="0.2">
      <c r="D130" s="5"/>
    </row>
    <row r="131" spans="4:4" s="4" customFormat="1" ht="12.75" x14ac:dyDescent="0.2">
      <c r="D131" s="5"/>
    </row>
    <row r="132" spans="4:4" s="4" customFormat="1" ht="12.75" x14ac:dyDescent="0.2">
      <c r="D132" s="5"/>
    </row>
    <row r="133" spans="4:4" s="4" customFormat="1" ht="12.75" x14ac:dyDescent="0.2">
      <c r="D133" s="5"/>
    </row>
    <row r="134" spans="4:4" s="4" customFormat="1" ht="12.75" x14ac:dyDescent="0.2">
      <c r="D134" s="5"/>
    </row>
    <row r="135" spans="4:4" s="4" customFormat="1" ht="12.75" x14ac:dyDescent="0.2">
      <c r="D135" s="5"/>
    </row>
    <row r="136" spans="4:4" s="4" customFormat="1" ht="12.75" x14ac:dyDescent="0.2">
      <c r="D136" s="5"/>
    </row>
    <row r="137" spans="4:4" s="4" customFormat="1" ht="12.75" x14ac:dyDescent="0.2">
      <c r="D137" s="5"/>
    </row>
    <row r="138" spans="4:4" s="4" customFormat="1" ht="12.75" x14ac:dyDescent="0.2">
      <c r="D138" s="5"/>
    </row>
    <row r="139" spans="4:4" s="4" customFormat="1" ht="12.75" x14ac:dyDescent="0.2">
      <c r="D139" s="5"/>
    </row>
    <row r="140" spans="4:4" s="4" customFormat="1" ht="12.75" x14ac:dyDescent="0.2">
      <c r="D140" s="5"/>
    </row>
    <row r="141" spans="4:4" s="4" customFormat="1" ht="12.75" x14ac:dyDescent="0.2">
      <c r="D141" s="5"/>
    </row>
    <row r="142" spans="4:4" s="4" customFormat="1" ht="12.75" x14ac:dyDescent="0.2">
      <c r="D142" s="5"/>
    </row>
    <row r="143" spans="4:4" s="4" customFormat="1" ht="12.75" x14ac:dyDescent="0.2">
      <c r="D143" s="5"/>
    </row>
    <row r="144" spans="4:4" s="4" customFormat="1" ht="12.75" x14ac:dyDescent="0.2">
      <c r="D144" s="5"/>
    </row>
    <row r="145" spans="4:4" s="4" customFormat="1" ht="12.75" x14ac:dyDescent="0.2">
      <c r="D145" s="5"/>
    </row>
    <row r="146" spans="4:4" s="4" customFormat="1" ht="12.75" x14ac:dyDescent="0.2">
      <c r="D146" s="5"/>
    </row>
    <row r="147" spans="4:4" s="4" customFormat="1" ht="12.75" x14ac:dyDescent="0.2">
      <c r="D147" s="5"/>
    </row>
    <row r="148" spans="4:4" s="4" customFormat="1" ht="12.75" x14ac:dyDescent="0.2">
      <c r="D148" s="5"/>
    </row>
    <row r="149" spans="4:4" s="4" customFormat="1" ht="12.75" x14ac:dyDescent="0.2">
      <c r="D149" s="5"/>
    </row>
    <row r="150" spans="4:4" s="4" customFormat="1" ht="12.75" x14ac:dyDescent="0.2">
      <c r="D150" s="5"/>
    </row>
    <row r="151" spans="4:4" s="4" customFormat="1" ht="12.75" x14ac:dyDescent="0.2">
      <c r="D151" s="5"/>
    </row>
    <row r="152" spans="4:4" s="4" customFormat="1" ht="12.75" x14ac:dyDescent="0.2">
      <c r="D152" s="5"/>
    </row>
    <row r="153" spans="4:4" s="4" customFormat="1" ht="12.75" x14ac:dyDescent="0.2">
      <c r="D153" s="5"/>
    </row>
    <row r="154" spans="4:4" s="4" customFormat="1" ht="12.75" x14ac:dyDescent="0.2">
      <c r="D154" s="5"/>
    </row>
    <row r="155" spans="4:4" s="4" customFormat="1" ht="12.75" x14ac:dyDescent="0.2">
      <c r="D155" s="5"/>
    </row>
    <row r="156" spans="4:4" s="4" customFormat="1" ht="12.75" x14ac:dyDescent="0.2">
      <c r="D156" s="5"/>
    </row>
    <row r="157" spans="4:4" s="4" customFormat="1" ht="12.75" x14ac:dyDescent="0.2">
      <c r="D157" s="5"/>
    </row>
    <row r="158" spans="4:4" s="4" customFormat="1" ht="12.75" x14ac:dyDescent="0.2">
      <c r="D158" s="5"/>
    </row>
    <row r="159" spans="4:4" s="4" customFormat="1" ht="12.75" x14ac:dyDescent="0.2">
      <c r="D159" s="5"/>
    </row>
    <row r="160" spans="4:4" s="4" customFormat="1" ht="12.75" x14ac:dyDescent="0.2">
      <c r="D160" s="5"/>
    </row>
    <row r="161" spans="4:4" s="4" customFormat="1" ht="12.75" x14ac:dyDescent="0.2">
      <c r="D161" s="5"/>
    </row>
    <row r="162" spans="4:4" s="4" customFormat="1" ht="12.75" x14ac:dyDescent="0.2">
      <c r="D162" s="5"/>
    </row>
    <row r="163" spans="4:4" s="4" customFormat="1" ht="12.75" x14ac:dyDescent="0.2">
      <c r="D163" s="5"/>
    </row>
    <row r="164" spans="4:4" s="4" customFormat="1" ht="12.75" x14ac:dyDescent="0.2">
      <c r="D164" s="5"/>
    </row>
    <row r="165" spans="4:4" s="4" customFormat="1" ht="12.75" x14ac:dyDescent="0.2">
      <c r="D165" s="5"/>
    </row>
    <row r="166" spans="4:4" s="4" customFormat="1" ht="12.75" x14ac:dyDescent="0.2">
      <c r="D166" s="5"/>
    </row>
    <row r="167" spans="4:4" s="4" customFormat="1" ht="12.75" x14ac:dyDescent="0.2">
      <c r="D167" s="5"/>
    </row>
    <row r="168" spans="4:4" s="4" customFormat="1" ht="12.75" x14ac:dyDescent="0.2">
      <c r="D168" s="5"/>
    </row>
    <row r="169" spans="4:4" s="4" customFormat="1" ht="12.75" x14ac:dyDescent="0.2">
      <c r="D169" s="5"/>
    </row>
    <row r="170" spans="4:4" s="4" customFormat="1" ht="12.75" x14ac:dyDescent="0.2">
      <c r="D170" s="5"/>
    </row>
    <row r="171" spans="4:4" s="4" customFormat="1" ht="12.75" x14ac:dyDescent="0.2">
      <c r="D171" s="5"/>
    </row>
    <row r="172" spans="4:4" s="4" customFormat="1" ht="12.75" x14ac:dyDescent="0.2">
      <c r="D172" s="5"/>
    </row>
    <row r="173" spans="4:4" s="4" customFormat="1" ht="12.75" x14ac:dyDescent="0.2">
      <c r="D173" s="5"/>
    </row>
    <row r="174" spans="4:4" s="4" customFormat="1" ht="12.75" x14ac:dyDescent="0.2">
      <c r="D174" s="5"/>
    </row>
    <row r="175" spans="4:4" s="4" customFormat="1" ht="12.75" x14ac:dyDescent="0.2">
      <c r="D175" s="5"/>
    </row>
    <row r="176" spans="4:4" s="4" customFormat="1" ht="12.75" x14ac:dyDescent="0.2">
      <c r="D176" s="5"/>
    </row>
    <row r="177" spans="4:4" s="4" customFormat="1" ht="12.75" x14ac:dyDescent="0.2">
      <c r="D177" s="5"/>
    </row>
    <row r="178" spans="4:4" s="4" customFormat="1" ht="12.75" x14ac:dyDescent="0.2">
      <c r="D178" s="5"/>
    </row>
    <row r="179" spans="4:4" s="4" customFormat="1" ht="12.75" x14ac:dyDescent="0.2">
      <c r="D179" s="5"/>
    </row>
    <row r="180" spans="4:4" s="4" customFormat="1" ht="12.75" x14ac:dyDescent="0.2">
      <c r="D180" s="5"/>
    </row>
    <row r="181" spans="4:4" s="4" customFormat="1" ht="12.75" x14ac:dyDescent="0.2">
      <c r="D181" s="5"/>
    </row>
    <row r="182" spans="4:4" s="4" customFormat="1" ht="12.75" x14ac:dyDescent="0.2">
      <c r="D182" s="5"/>
    </row>
    <row r="183" spans="4:4" s="4" customFormat="1" ht="12.75" x14ac:dyDescent="0.2">
      <c r="D183" s="5"/>
    </row>
    <row r="184" spans="4:4" s="4" customFormat="1" ht="12.75" x14ac:dyDescent="0.2">
      <c r="D184" s="5"/>
    </row>
    <row r="185" spans="4:4" s="4" customFormat="1" ht="12.75" x14ac:dyDescent="0.2">
      <c r="D185" s="5"/>
    </row>
    <row r="186" spans="4:4" s="4" customFormat="1" ht="12.75" x14ac:dyDescent="0.2">
      <c r="D186" s="5"/>
    </row>
    <row r="187" spans="4:4" s="4" customFormat="1" ht="12.75" x14ac:dyDescent="0.2">
      <c r="D187" s="5"/>
    </row>
    <row r="188" spans="4:4" s="4" customFormat="1" ht="12.75" x14ac:dyDescent="0.2">
      <c r="D188" s="5"/>
    </row>
    <row r="189" spans="4:4" s="4" customFormat="1" ht="12.75" x14ac:dyDescent="0.2">
      <c r="D189" s="5"/>
    </row>
    <row r="190" spans="4:4" s="4" customFormat="1" ht="12.75" x14ac:dyDescent="0.2">
      <c r="D190" s="5"/>
    </row>
    <row r="191" spans="4:4" s="4" customFormat="1" ht="12.75" x14ac:dyDescent="0.2">
      <c r="D191" s="5"/>
    </row>
    <row r="192" spans="4:4" s="4" customFormat="1" ht="12.75" x14ac:dyDescent="0.2">
      <c r="D192" s="5"/>
    </row>
    <row r="193" spans="4:4" s="4" customFormat="1" ht="12.75" x14ac:dyDescent="0.2">
      <c r="D193" s="5"/>
    </row>
    <row r="194" spans="4:4" s="4" customFormat="1" ht="12.75" x14ac:dyDescent="0.2">
      <c r="D194" s="5"/>
    </row>
    <row r="195" spans="4:4" s="4" customFormat="1" ht="12.75" x14ac:dyDescent="0.2">
      <c r="D195" s="5"/>
    </row>
    <row r="196" spans="4:4" s="4" customFormat="1" ht="12.75" x14ac:dyDescent="0.2">
      <c r="D196" s="5"/>
    </row>
    <row r="197" spans="4:4" s="4" customFormat="1" ht="12.75" x14ac:dyDescent="0.2">
      <c r="D197" s="5"/>
    </row>
    <row r="198" spans="4:4" s="4" customFormat="1" ht="12.75" x14ac:dyDescent="0.2">
      <c r="D198" s="5"/>
    </row>
    <row r="199" spans="4:4" s="4" customFormat="1" ht="12.75" x14ac:dyDescent="0.2">
      <c r="D199" s="5"/>
    </row>
    <row r="200" spans="4:4" s="4" customFormat="1" ht="12.75" x14ac:dyDescent="0.2">
      <c r="D200" s="5"/>
    </row>
    <row r="201" spans="4:4" s="4" customFormat="1" ht="12.75" x14ac:dyDescent="0.2">
      <c r="D201" s="5"/>
    </row>
    <row r="202" spans="4:4" s="4" customFormat="1" ht="12.75" x14ac:dyDescent="0.2">
      <c r="D202" s="5"/>
    </row>
    <row r="203" spans="4:4" s="4" customFormat="1" ht="12.75" x14ac:dyDescent="0.2">
      <c r="D203" s="5"/>
    </row>
    <row r="204" spans="4:4" s="4" customFormat="1" ht="12.75" x14ac:dyDescent="0.2">
      <c r="D204" s="5"/>
    </row>
    <row r="205" spans="4:4" s="4" customFormat="1" ht="12.75" x14ac:dyDescent="0.2">
      <c r="D205" s="5"/>
    </row>
    <row r="206" spans="4:4" s="4" customFormat="1" ht="12.75" x14ac:dyDescent="0.2">
      <c r="D206" s="5"/>
    </row>
    <row r="207" spans="4:4" s="4" customFormat="1" ht="12.75" x14ac:dyDescent="0.2">
      <c r="D207" s="5"/>
    </row>
    <row r="208" spans="4:4" s="4" customFormat="1" ht="12.75" x14ac:dyDescent="0.2">
      <c r="D208" s="5"/>
    </row>
    <row r="209" spans="4:4" s="4" customFormat="1" ht="12.75" x14ac:dyDescent="0.2">
      <c r="D209" s="5"/>
    </row>
    <row r="210" spans="4:4" s="4" customFormat="1" ht="12.75" x14ac:dyDescent="0.2">
      <c r="D210" s="5"/>
    </row>
    <row r="211" spans="4:4" s="4" customFormat="1" ht="12.75" x14ac:dyDescent="0.2">
      <c r="D211" s="5"/>
    </row>
    <row r="212" spans="4:4" s="4" customFormat="1" ht="12.75" x14ac:dyDescent="0.2">
      <c r="D212" s="5"/>
    </row>
    <row r="213" spans="4:4" s="4" customFormat="1" ht="12.75" x14ac:dyDescent="0.2">
      <c r="D213" s="5"/>
    </row>
    <row r="214" spans="4:4" s="4" customFormat="1" ht="12.75" x14ac:dyDescent="0.2">
      <c r="D214" s="5"/>
    </row>
    <row r="215" spans="4:4" s="4" customFormat="1" ht="12.75" x14ac:dyDescent="0.2">
      <c r="D215" s="5"/>
    </row>
    <row r="216" spans="4:4" s="4" customFormat="1" ht="12.75" x14ac:dyDescent="0.2">
      <c r="D216" s="5"/>
    </row>
    <row r="217" spans="4:4" s="4" customFormat="1" ht="12.75" x14ac:dyDescent="0.2">
      <c r="D217" s="5"/>
    </row>
    <row r="218" spans="4:4" s="4" customFormat="1" ht="12.75" x14ac:dyDescent="0.2">
      <c r="D218" s="5"/>
    </row>
    <row r="219" spans="4:4" s="4" customFormat="1" ht="12.75" x14ac:dyDescent="0.2">
      <c r="D219" s="5"/>
    </row>
    <row r="220" spans="4:4" s="4" customFormat="1" ht="12.75" x14ac:dyDescent="0.2">
      <c r="D220" s="5"/>
    </row>
    <row r="221" spans="4:4" s="4" customFormat="1" ht="12.75" x14ac:dyDescent="0.2">
      <c r="D221" s="5"/>
    </row>
    <row r="222" spans="4:4" s="4" customFormat="1" ht="12.75" x14ac:dyDescent="0.2">
      <c r="D222" s="5"/>
    </row>
    <row r="223" spans="4:4" s="4" customFormat="1" ht="12.75" x14ac:dyDescent="0.2">
      <c r="D223" s="5"/>
    </row>
    <row r="224" spans="4:4" s="4" customFormat="1" ht="12.75" x14ac:dyDescent="0.2">
      <c r="D224" s="5"/>
    </row>
    <row r="225" spans="4:4" s="4" customFormat="1" ht="12.75" x14ac:dyDescent="0.2">
      <c r="D225" s="5"/>
    </row>
    <row r="226" spans="4:4" s="4" customFormat="1" ht="12.75" x14ac:dyDescent="0.2">
      <c r="D226" s="5"/>
    </row>
    <row r="227" spans="4:4" s="4" customFormat="1" ht="12.75" x14ac:dyDescent="0.2">
      <c r="D227" s="5"/>
    </row>
    <row r="228" spans="4:4" s="4" customFormat="1" ht="12.75" x14ac:dyDescent="0.2">
      <c r="D228" s="5"/>
    </row>
    <row r="229" spans="4:4" s="4" customFormat="1" ht="12.75" x14ac:dyDescent="0.2">
      <c r="D229" s="5"/>
    </row>
    <row r="230" spans="4:4" s="4" customFormat="1" ht="12.75" x14ac:dyDescent="0.2">
      <c r="D230" s="5"/>
    </row>
    <row r="231" spans="4:4" s="4" customFormat="1" ht="12.75" x14ac:dyDescent="0.2">
      <c r="D231" s="5"/>
    </row>
    <row r="232" spans="4:4" s="4" customFormat="1" ht="12.75" x14ac:dyDescent="0.2">
      <c r="D232" s="5"/>
    </row>
    <row r="233" spans="4:4" s="4" customFormat="1" ht="12.75" x14ac:dyDescent="0.2">
      <c r="D233" s="5"/>
    </row>
    <row r="234" spans="4:4" s="4" customFormat="1" ht="12.75" x14ac:dyDescent="0.2">
      <c r="D234" s="5"/>
    </row>
    <row r="235" spans="4:4" s="4" customFormat="1" ht="12.75" x14ac:dyDescent="0.2">
      <c r="D235" s="5"/>
    </row>
    <row r="236" spans="4:4" s="4" customFormat="1" ht="12.75" x14ac:dyDescent="0.2">
      <c r="D236" s="5"/>
    </row>
    <row r="237" spans="4:4" s="4" customFormat="1" ht="12.75" x14ac:dyDescent="0.2">
      <c r="D237" s="5"/>
    </row>
    <row r="238" spans="4:4" s="4" customFormat="1" ht="12.75" x14ac:dyDescent="0.2">
      <c r="D238" s="5"/>
    </row>
    <row r="239" spans="4:4" s="4" customFormat="1" ht="12.75" x14ac:dyDescent="0.2">
      <c r="D239" s="5"/>
    </row>
    <row r="240" spans="4:4" s="4" customFormat="1" ht="12.75" x14ac:dyDescent="0.2">
      <c r="D240" s="5"/>
    </row>
    <row r="241" spans="4:4" s="4" customFormat="1" ht="12.75" x14ac:dyDescent="0.2">
      <c r="D241" s="5"/>
    </row>
    <row r="242" spans="4:4" s="4" customFormat="1" ht="12.75" x14ac:dyDescent="0.2">
      <c r="D242" s="5"/>
    </row>
    <row r="243" spans="4:4" s="4" customFormat="1" ht="12.75" x14ac:dyDescent="0.2">
      <c r="D243" s="5"/>
    </row>
    <row r="244" spans="4:4" s="4" customFormat="1" ht="12.75" x14ac:dyDescent="0.2">
      <c r="D244" s="5"/>
    </row>
    <row r="245" spans="4:4" s="4" customFormat="1" ht="12.75" x14ac:dyDescent="0.2">
      <c r="D245" s="5"/>
    </row>
    <row r="246" spans="4:4" s="4" customFormat="1" ht="12.75" x14ac:dyDescent="0.2">
      <c r="D246" s="5"/>
    </row>
    <row r="247" spans="4:4" s="4" customFormat="1" ht="12.75" x14ac:dyDescent="0.2">
      <c r="D247" s="5"/>
    </row>
    <row r="248" spans="4:4" s="4" customFormat="1" ht="12.75" x14ac:dyDescent="0.2">
      <c r="D248" s="5"/>
    </row>
    <row r="249" spans="4:4" s="4" customFormat="1" ht="12.75" x14ac:dyDescent="0.2">
      <c r="D249" s="5"/>
    </row>
    <row r="250" spans="4:4" s="4" customFormat="1" ht="12.75" x14ac:dyDescent="0.2">
      <c r="D250" s="5"/>
    </row>
    <row r="251" spans="4:4" s="4" customFormat="1" ht="12.75" x14ac:dyDescent="0.2">
      <c r="D251" s="5"/>
    </row>
    <row r="252" spans="4:4" s="4" customFormat="1" ht="12.75" x14ac:dyDescent="0.2">
      <c r="D252" s="5"/>
    </row>
    <row r="253" spans="4:4" s="4" customFormat="1" ht="12.75" x14ac:dyDescent="0.2">
      <c r="D253" s="5"/>
    </row>
    <row r="254" spans="4:4" s="4" customFormat="1" ht="12.75" x14ac:dyDescent="0.2">
      <c r="D254" s="5"/>
    </row>
    <row r="255" spans="4:4" s="4" customFormat="1" ht="12.75" x14ac:dyDescent="0.2">
      <c r="D255" s="5"/>
    </row>
    <row r="256" spans="4:4" s="4" customFormat="1" ht="12.75" x14ac:dyDescent="0.2">
      <c r="D256" s="5"/>
    </row>
    <row r="257" spans="4:4" s="4" customFormat="1" ht="12.75" x14ac:dyDescent="0.2">
      <c r="D257" s="5"/>
    </row>
    <row r="258" spans="4:4" s="4" customFormat="1" ht="12.75" x14ac:dyDescent="0.2">
      <c r="D258" s="5"/>
    </row>
    <row r="259" spans="4:4" s="4" customFormat="1" ht="12.75" x14ac:dyDescent="0.2">
      <c r="D259" s="5"/>
    </row>
    <row r="260" spans="4:4" s="4" customFormat="1" ht="12.75" x14ac:dyDescent="0.2">
      <c r="D260" s="5"/>
    </row>
    <row r="261" spans="4:4" s="4" customFormat="1" ht="12.75" x14ac:dyDescent="0.2">
      <c r="D261" s="5"/>
    </row>
    <row r="262" spans="4:4" s="4" customFormat="1" ht="12.75" x14ac:dyDescent="0.2">
      <c r="D262" s="5"/>
    </row>
    <row r="263" spans="4:4" s="4" customFormat="1" ht="12.75" x14ac:dyDescent="0.2">
      <c r="D263" s="5"/>
    </row>
    <row r="264" spans="4:4" s="4" customFormat="1" ht="12.75" x14ac:dyDescent="0.2">
      <c r="D264" s="5"/>
    </row>
    <row r="265" spans="4:4" s="4" customFormat="1" ht="12.75" x14ac:dyDescent="0.2">
      <c r="D265" s="5"/>
    </row>
    <row r="266" spans="4:4" s="4" customFormat="1" ht="12.75" x14ac:dyDescent="0.2">
      <c r="D266" s="5"/>
    </row>
    <row r="267" spans="4:4" s="4" customFormat="1" ht="12.75" x14ac:dyDescent="0.2">
      <c r="D267" s="5"/>
    </row>
    <row r="268" spans="4:4" s="4" customFormat="1" ht="12.75" x14ac:dyDescent="0.2">
      <c r="D268" s="5"/>
    </row>
    <row r="269" spans="4:4" s="4" customFormat="1" ht="12.75" x14ac:dyDescent="0.2">
      <c r="D269" s="5"/>
    </row>
    <row r="270" spans="4:4" s="4" customFormat="1" ht="12.75" x14ac:dyDescent="0.2">
      <c r="D270" s="5"/>
    </row>
    <row r="271" spans="4:4" s="4" customFormat="1" ht="12.75" x14ac:dyDescent="0.2">
      <c r="D271" s="5"/>
    </row>
    <row r="272" spans="4:4" s="4" customFormat="1" ht="12.75" x14ac:dyDescent="0.2">
      <c r="D272" s="5"/>
    </row>
    <row r="273" spans="4:4" s="4" customFormat="1" ht="12.75" x14ac:dyDescent="0.2">
      <c r="D273" s="5"/>
    </row>
    <row r="274" spans="4:4" s="4" customFormat="1" ht="12.75" x14ac:dyDescent="0.2">
      <c r="D274" s="5"/>
    </row>
    <row r="275" spans="4:4" s="4" customFormat="1" ht="12.75" x14ac:dyDescent="0.2">
      <c r="D275" s="5"/>
    </row>
    <row r="276" spans="4:4" s="4" customFormat="1" ht="12.75" x14ac:dyDescent="0.2">
      <c r="D276" s="5"/>
    </row>
    <row r="277" spans="4:4" s="4" customFormat="1" ht="12.75" x14ac:dyDescent="0.2">
      <c r="D277" s="5"/>
    </row>
    <row r="278" spans="4:4" s="4" customFormat="1" ht="12.75" x14ac:dyDescent="0.2">
      <c r="D278" s="5"/>
    </row>
    <row r="279" spans="4:4" s="4" customFormat="1" ht="12.75" x14ac:dyDescent="0.2">
      <c r="D279" s="5"/>
    </row>
    <row r="280" spans="4:4" s="4" customFormat="1" ht="12.75" x14ac:dyDescent="0.2">
      <c r="D280" s="5"/>
    </row>
    <row r="281" spans="4:4" s="4" customFormat="1" ht="12.75" x14ac:dyDescent="0.2">
      <c r="D281" s="5"/>
    </row>
    <row r="282" spans="4:4" s="4" customFormat="1" ht="12.75" x14ac:dyDescent="0.2">
      <c r="D282" s="5"/>
    </row>
    <row r="283" spans="4:4" s="4" customFormat="1" ht="12.75" x14ac:dyDescent="0.2">
      <c r="D283" s="5"/>
    </row>
    <row r="284" spans="4:4" s="4" customFormat="1" ht="12.75" x14ac:dyDescent="0.2">
      <c r="D284" s="5"/>
    </row>
    <row r="285" spans="4:4" s="4" customFormat="1" ht="12.75" x14ac:dyDescent="0.2">
      <c r="D285" s="5"/>
    </row>
    <row r="286" spans="4:4" s="4" customFormat="1" ht="12.75" x14ac:dyDescent="0.2">
      <c r="D286" s="5"/>
    </row>
    <row r="287" spans="4:4" s="4" customFormat="1" ht="12.75" x14ac:dyDescent="0.2">
      <c r="D287" s="5"/>
    </row>
    <row r="288" spans="4:4" s="4" customFormat="1" ht="12.75" x14ac:dyDescent="0.2">
      <c r="D288" s="5"/>
    </row>
    <row r="289" spans="4:4" s="4" customFormat="1" ht="12.75" x14ac:dyDescent="0.2">
      <c r="D289" s="5"/>
    </row>
    <row r="290" spans="4:4" s="4" customFormat="1" ht="12.75" x14ac:dyDescent="0.2">
      <c r="D290" s="5"/>
    </row>
    <row r="291" spans="4:4" s="4" customFormat="1" ht="12.75" x14ac:dyDescent="0.2">
      <c r="D291" s="5"/>
    </row>
    <row r="292" spans="4:4" s="4" customFormat="1" ht="12.75" x14ac:dyDescent="0.2">
      <c r="D292" s="5"/>
    </row>
    <row r="293" spans="4:4" s="4" customFormat="1" ht="12.75" x14ac:dyDescent="0.2">
      <c r="D293" s="5"/>
    </row>
    <row r="294" spans="4:4" s="4" customFormat="1" ht="12.75" x14ac:dyDescent="0.2">
      <c r="D294" s="5"/>
    </row>
    <row r="295" spans="4:4" s="4" customFormat="1" ht="12.75" x14ac:dyDescent="0.2">
      <c r="D295" s="5"/>
    </row>
    <row r="296" spans="4:4" s="4" customFormat="1" ht="12.75" x14ac:dyDescent="0.2">
      <c r="D296" s="5"/>
    </row>
    <row r="297" spans="4:4" s="4" customFormat="1" ht="12.75" x14ac:dyDescent="0.2">
      <c r="D297" s="5"/>
    </row>
    <row r="298" spans="4:4" s="4" customFormat="1" ht="12.75" x14ac:dyDescent="0.2">
      <c r="D298" s="5"/>
    </row>
    <row r="299" spans="4:4" s="4" customFormat="1" ht="12.75" x14ac:dyDescent="0.2">
      <c r="D299" s="5"/>
    </row>
    <row r="300" spans="4:4" s="4" customFormat="1" ht="12.75" x14ac:dyDescent="0.2">
      <c r="D300" s="5"/>
    </row>
    <row r="301" spans="4:4" s="4" customFormat="1" ht="12.75" x14ac:dyDescent="0.2">
      <c r="D301" s="5"/>
    </row>
    <row r="302" spans="4:4" s="4" customFormat="1" ht="12.75" x14ac:dyDescent="0.2">
      <c r="D302" s="5"/>
    </row>
    <row r="303" spans="4:4" s="4" customFormat="1" ht="12.75" x14ac:dyDescent="0.2">
      <c r="D303" s="5"/>
    </row>
    <row r="304" spans="4:4" s="4" customFormat="1" ht="12.75" x14ac:dyDescent="0.2">
      <c r="D304" s="5"/>
    </row>
    <row r="305" spans="4:4" s="4" customFormat="1" ht="12.75" x14ac:dyDescent="0.2">
      <c r="D305" s="5"/>
    </row>
    <row r="306" spans="4:4" s="4" customFormat="1" ht="12.75" x14ac:dyDescent="0.2">
      <c r="D306" s="5"/>
    </row>
    <row r="307" spans="4:4" s="4" customFormat="1" ht="12.75" x14ac:dyDescent="0.2">
      <c r="D307" s="5"/>
    </row>
    <row r="308" spans="4:4" s="4" customFormat="1" ht="12.75" x14ac:dyDescent="0.2">
      <c r="D308" s="5"/>
    </row>
    <row r="309" spans="4:4" s="4" customFormat="1" ht="12.75" x14ac:dyDescent="0.2">
      <c r="D309" s="5"/>
    </row>
    <row r="310" spans="4:4" s="4" customFormat="1" ht="12.75" x14ac:dyDescent="0.2">
      <c r="D310" s="5"/>
    </row>
    <row r="311" spans="4:4" s="4" customFormat="1" ht="12.75" x14ac:dyDescent="0.2">
      <c r="D311" s="5"/>
    </row>
    <row r="312" spans="4:4" s="4" customFormat="1" ht="12.75" x14ac:dyDescent="0.2">
      <c r="D312" s="5"/>
    </row>
    <row r="313" spans="4:4" s="4" customFormat="1" ht="12.75" x14ac:dyDescent="0.2">
      <c r="D313" s="5"/>
    </row>
    <row r="314" spans="4:4" s="4" customFormat="1" ht="12.75" x14ac:dyDescent="0.2">
      <c r="D314" s="5"/>
    </row>
    <row r="315" spans="4:4" s="4" customFormat="1" ht="12.75" x14ac:dyDescent="0.2">
      <c r="D315" s="5"/>
    </row>
    <row r="316" spans="4:4" s="4" customFormat="1" ht="12.75" x14ac:dyDescent="0.2">
      <c r="D316" s="5"/>
    </row>
    <row r="317" spans="4:4" s="4" customFormat="1" ht="12.75" x14ac:dyDescent="0.2">
      <c r="D317" s="5"/>
    </row>
    <row r="318" spans="4:4" s="4" customFormat="1" ht="12.75" x14ac:dyDescent="0.2">
      <c r="D318" s="5"/>
    </row>
    <row r="319" spans="4:4" s="4" customFormat="1" ht="12.75" x14ac:dyDescent="0.2">
      <c r="D319" s="5"/>
    </row>
    <row r="320" spans="4:4" s="4" customFormat="1" ht="12.75" x14ac:dyDescent="0.2">
      <c r="D320" s="5"/>
    </row>
    <row r="321" spans="4:4" s="4" customFormat="1" ht="12.75" x14ac:dyDescent="0.2">
      <c r="D321" s="5"/>
    </row>
    <row r="322" spans="4:4" s="4" customFormat="1" ht="12.75" x14ac:dyDescent="0.2">
      <c r="D322" s="5"/>
    </row>
    <row r="323" spans="4:4" s="4" customFormat="1" ht="12.75" x14ac:dyDescent="0.2">
      <c r="D323" s="5"/>
    </row>
    <row r="324" spans="4:4" s="4" customFormat="1" ht="12.75" x14ac:dyDescent="0.2">
      <c r="D324" s="5"/>
    </row>
    <row r="325" spans="4:4" s="4" customFormat="1" ht="12.75" x14ac:dyDescent="0.2">
      <c r="D325" s="5"/>
    </row>
    <row r="326" spans="4:4" s="4" customFormat="1" ht="12.75" x14ac:dyDescent="0.2">
      <c r="D326" s="5"/>
    </row>
    <row r="327" spans="4:4" s="4" customFormat="1" ht="12.75" x14ac:dyDescent="0.2">
      <c r="D327" s="5"/>
    </row>
    <row r="328" spans="4:4" s="4" customFormat="1" ht="12.75" x14ac:dyDescent="0.2">
      <c r="D328" s="5"/>
    </row>
    <row r="329" spans="4:4" s="4" customFormat="1" ht="12.75" x14ac:dyDescent="0.2">
      <c r="D329" s="5"/>
    </row>
    <row r="330" spans="4:4" s="4" customFormat="1" ht="12.75" x14ac:dyDescent="0.2">
      <c r="D330" s="5"/>
    </row>
    <row r="331" spans="4:4" s="4" customFormat="1" ht="12.75" x14ac:dyDescent="0.2">
      <c r="D331" s="5"/>
    </row>
    <row r="332" spans="4:4" s="4" customFormat="1" ht="12.75" x14ac:dyDescent="0.2">
      <c r="D332" s="5"/>
    </row>
    <row r="333" spans="4:4" s="4" customFormat="1" ht="12.75" x14ac:dyDescent="0.2">
      <c r="D333" s="5"/>
    </row>
    <row r="334" spans="4:4" s="4" customFormat="1" ht="12.75" x14ac:dyDescent="0.2">
      <c r="D334" s="5"/>
    </row>
    <row r="335" spans="4:4" s="4" customFormat="1" ht="12.75" x14ac:dyDescent="0.2">
      <c r="D335" s="5"/>
    </row>
    <row r="336" spans="4:4" s="4" customFormat="1" ht="12.75" x14ac:dyDescent="0.2">
      <c r="D336" s="5"/>
    </row>
    <row r="337" spans="4:4" s="4" customFormat="1" ht="12.75" x14ac:dyDescent="0.2">
      <c r="D337" s="5"/>
    </row>
    <row r="338" spans="4:4" s="4" customFormat="1" ht="12.75" x14ac:dyDescent="0.2">
      <c r="D338" s="5"/>
    </row>
    <row r="339" spans="4:4" s="4" customFormat="1" ht="12.75" x14ac:dyDescent="0.2">
      <c r="D339" s="5"/>
    </row>
    <row r="340" spans="4:4" s="4" customFormat="1" ht="12.75" x14ac:dyDescent="0.2">
      <c r="D340" s="5"/>
    </row>
    <row r="341" spans="4:4" s="4" customFormat="1" ht="12.75" x14ac:dyDescent="0.2">
      <c r="D341" s="5"/>
    </row>
    <row r="342" spans="4:4" s="4" customFormat="1" ht="12.75" x14ac:dyDescent="0.2">
      <c r="D342" s="5"/>
    </row>
    <row r="343" spans="4:4" s="4" customFormat="1" ht="12.75" x14ac:dyDescent="0.2">
      <c r="D343" s="5"/>
    </row>
    <row r="344" spans="4:4" s="4" customFormat="1" ht="12.75" x14ac:dyDescent="0.2">
      <c r="D344" s="5"/>
    </row>
    <row r="345" spans="4:4" s="4" customFormat="1" ht="12.75" x14ac:dyDescent="0.2">
      <c r="D345" s="5"/>
    </row>
    <row r="346" spans="4:4" s="4" customFormat="1" ht="12.75" x14ac:dyDescent="0.2">
      <c r="D346" s="5"/>
    </row>
    <row r="347" spans="4:4" s="4" customFormat="1" ht="12.75" x14ac:dyDescent="0.2">
      <c r="D347" s="5"/>
    </row>
    <row r="348" spans="4:4" s="4" customFormat="1" ht="12.75" x14ac:dyDescent="0.2">
      <c r="D348" s="5"/>
    </row>
    <row r="349" spans="4:4" s="4" customFormat="1" ht="12.75" x14ac:dyDescent="0.2">
      <c r="D349" s="5"/>
    </row>
    <row r="350" spans="4:4" s="4" customFormat="1" ht="12.75" x14ac:dyDescent="0.2">
      <c r="D350" s="5"/>
    </row>
    <row r="351" spans="4:4" s="4" customFormat="1" ht="12.75" x14ac:dyDescent="0.2">
      <c r="D351" s="5"/>
    </row>
    <row r="352" spans="4:4" s="4" customFormat="1" ht="12.75" x14ac:dyDescent="0.2">
      <c r="D352" s="5"/>
    </row>
    <row r="353" spans="4:4" s="4" customFormat="1" ht="12.75" x14ac:dyDescent="0.2">
      <c r="D353" s="5"/>
    </row>
    <row r="354" spans="4:4" s="4" customFormat="1" ht="12.75" x14ac:dyDescent="0.2">
      <c r="D354" s="5"/>
    </row>
    <row r="355" spans="4:4" s="4" customFormat="1" ht="12.75" x14ac:dyDescent="0.2">
      <c r="D355" s="5"/>
    </row>
    <row r="356" spans="4:4" s="4" customFormat="1" ht="12.75" x14ac:dyDescent="0.2">
      <c r="D356" s="5"/>
    </row>
    <row r="357" spans="4:4" s="4" customFormat="1" ht="12.75" x14ac:dyDescent="0.2">
      <c r="D357" s="5"/>
    </row>
    <row r="358" spans="4:4" s="4" customFormat="1" ht="12.75" x14ac:dyDescent="0.2">
      <c r="D358" s="5"/>
    </row>
    <row r="359" spans="4:4" s="4" customFormat="1" ht="12.75" x14ac:dyDescent="0.2">
      <c r="D359" s="5"/>
    </row>
    <row r="360" spans="4:4" s="4" customFormat="1" ht="12.75" x14ac:dyDescent="0.2">
      <c r="D360" s="5"/>
    </row>
    <row r="361" spans="4:4" s="4" customFormat="1" ht="12.75" x14ac:dyDescent="0.2">
      <c r="D361" s="5"/>
    </row>
    <row r="362" spans="4:4" s="4" customFormat="1" ht="12.75" x14ac:dyDescent="0.2">
      <c r="D362" s="5"/>
    </row>
    <row r="363" spans="4:4" s="4" customFormat="1" ht="12.75" x14ac:dyDescent="0.2">
      <c r="D363" s="5"/>
    </row>
    <row r="364" spans="4:4" s="4" customFormat="1" ht="12.75" x14ac:dyDescent="0.2">
      <c r="D364" s="5"/>
    </row>
    <row r="365" spans="4:4" s="4" customFormat="1" ht="12.75" x14ac:dyDescent="0.2">
      <c r="D365" s="5"/>
    </row>
    <row r="366" spans="4:4" s="4" customFormat="1" ht="12.75" x14ac:dyDescent="0.2">
      <c r="D366" s="5"/>
    </row>
    <row r="367" spans="4:4" s="4" customFormat="1" ht="12.75" x14ac:dyDescent="0.2">
      <c r="D367" s="5"/>
    </row>
    <row r="368" spans="4:4" s="4" customFormat="1" ht="12.75" x14ac:dyDescent="0.2">
      <c r="D368" s="5"/>
    </row>
    <row r="369" spans="4:4" s="4" customFormat="1" ht="12.75" x14ac:dyDescent="0.2">
      <c r="D369" s="5"/>
    </row>
    <row r="370" spans="4:4" s="4" customFormat="1" ht="12.75" x14ac:dyDescent="0.2">
      <c r="D370" s="5"/>
    </row>
    <row r="371" spans="4:4" s="4" customFormat="1" ht="12.75" x14ac:dyDescent="0.2">
      <c r="D371" s="5"/>
    </row>
    <row r="372" spans="4:4" s="4" customFormat="1" ht="12.75" x14ac:dyDescent="0.2">
      <c r="D372" s="5"/>
    </row>
    <row r="373" spans="4:4" s="4" customFormat="1" ht="12.75" x14ac:dyDescent="0.2">
      <c r="D373" s="5"/>
    </row>
    <row r="374" spans="4:4" s="4" customFormat="1" ht="12.75" x14ac:dyDescent="0.2">
      <c r="D374" s="5"/>
    </row>
    <row r="375" spans="4:4" s="4" customFormat="1" ht="12.75" x14ac:dyDescent="0.2">
      <c r="D375" s="5"/>
    </row>
    <row r="376" spans="4:4" s="4" customFormat="1" ht="12.75" x14ac:dyDescent="0.2">
      <c r="D376" s="5"/>
    </row>
    <row r="377" spans="4:4" s="4" customFormat="1" ht="12.75" x14ac:dyDescent="0.2">
      <c r="D377" s="5"/>
    </row>
    <row r="378" spans="4:4" s="4" customFormat="1" ht="12.75" x14ac:dyDescent="0.2">
      <c r="D378" s="5"/>
    </row>
    <row r="379" spans="4:4" s="4" customFormat="1" ht="12.75" x14ac:dyDescent="0.2">
      <c r="D379" s="5"/>
    </row>
    <row r="380" spans="4:4" s="4" customFormat="1" ht="12.75" x14ac:dyDescent="0.2">
      <c r="D380" s="5"/>
    </row>
    <row r="381" spans="4:4" s="4" customFormat="1" ht="12.75" x14ac:dyDescent="0.2">
      <c r="D381" s="5"/>
    </row>
    <row r="382" spans="4:4" s="4" customFormat="1" ht="12.75" x14ac:dyDescent="0.2">
      <c r="D382" s="5"/>
    </row>
    <row r="383" spans="4:4" s="4" customFormat="1" ht="12.75" x14ac:dyDescent="0.2">
      <c r="D383" s="5"/>
    </row>
    <row r="384" spans="4:4" s="4" customFormat="1" ht="12.75" x14ac:dyDescent="0.2">
      <c r="D384" s="5"/>
    </row>
    <row r="385" spans="4:4" s="4" customFormat="1" ht="12.75" x14ac:dyDescent="0.2">
      <c r="D385" s="5"/>
    </row>
    <row r="386" spans="4:4" s="4" customFormat="1" ht="12.75" x14ac:dyDescent="0.2">
      <c r="D386" s="5"/>
    </row>
    <row r="387" spans="4:4" s="4" customFormat="1" ht="12.75" x14ac:dyDescent="0.2">
      <c r="D387" s="5"/>
    </row>
    <row r="388" spans="4:4" s="4" customFormat="1" ht="12.75" x14ac:dyDescent="0.2">
      <c r="D388" s="5"/>
    </row>
    <row r="389" spans="4:4" s="4" customFormat="1" ht="12.75" x14ac:dyDescent="0.2">
      <c r="D389" s="5"/>
    </row>
    <row r="390" spans="4:4" s="4" customFormat="1" ht="12.75" x14ac:dyDescent="0.2">
      <c r="D390" s="5"/>
    </row>
    <row r="391" spans="4:4" s="4" customFormat="1" ht="12.75" x14ac:dyDescent="0.2">
      <c r="D391" s="5"/>
    </row>
    <row r="392" spans="4:4" s="4" customFormat="1" ht="12.75" x14ac:dyDescent="0.2">
      <c r="D392" s="5"/>
    </row>
    <row r="393" spans="4:4" s="4" customFormat="1" ht="12.75" x14ac:dyDescent="0.2">
      <c r="D393" s="5"/>
    </row>
    <row r="394" spans="4:4" s="4" customFormat="1" ht="12.75" x14ac:dyDescent="0.2">
      <c r="D394" s="5"/>
    </row>
    <row r="395" spans="4:4" s="4" customFormat="1" ht="12.75" x14ac:dyDescent="0.2">
      <c r="D395" s="5"/>
    </row>
    <row r="396" spans="4:4" s="4" customFormat="1" ht="12.75" x14ac:dyDescent="0.2">
      <c r="D396" s="5"/>
    </row>
    <row r="397" spans="4:4" s="4" customFormat="1" ht="12.75" x14ac:dyDescent="0.2">
      <c r="D397" s="5"/>
    </row>
    <row r="398" spans="4:4" s="4" customFormat="1" ht="12.75" x14ac:dyDescent="0.2">
      <c r="D398" s="5"/>
    </row>
    <row r="399" spans="4:4" s="4" customFormat="1" ht="12.75" x14ac:dyDescent="0.2">
      <c r="D399" s="5"/>
    </row>
    <row r="400" spans="4:4" s="4" customFormat="1" ht="12.75" x14ac:dyDescent="0.2">
      <c r="D400" s="5"/>
    </row>
    <row r="401" spans="4:4" s="4" customFormat="1" ht="12.75" x14ac:dyDescent="0.2">
      <c r="D401" s="5"/>
    </row>
    <row r="402" spans="4:4" s="4" customFormat="1" ht="12.75" x14ac:dyDescent="0.2">
      <c r="D402" s="5"/>
    </row>
    <row r="403" spans="4:4" s="4" customFormat="1" ht="12.75" x14ac:dyDescent="0.2">
      <c r="D403" s="5"/>
    </row>
    <row r="404" spans="4:4" s="4" customFormat="1" ht="12.75" x14ac:dyDescent="0.2">
      <c r="D404" s="5"/>
    </row>
    <row r="405" spans="4:4" s="4" customFormat="1" ht="12.75" x14ac:dyDescent="0.2">
      <c r="D405" s="5"/>
    </row>
    <row r="406" spans="4:4" s="4" customFormat="1" ht="12.75" x14ac:dyDescent="0.2">
      <c r="D406" s="5"/>
    </row>
    <row r="407" spans="4:4" s="4" customFormat="1" ht="12.75" x14ac:dyDescent="0.2">
      <c r="D407" s="5"/>
    </row>
    <row r="408" spans="4:4" s="4" customFormat="1" ht="12.75" x14ac:dyDescent="0.2">
      <c r="D408" s="5"/>
    </row>
    <row r="409" spans="4:4" s="4" customFormat="1" ht="12.75" x14ac:dyDescent="0.2">
      <c r="D409" s="5"/>
    </row>
    <row r="410" spans="4:4" s="4" customFormat="1" ht="12.75" x14ac:dyDescent="0.2">
      <c r="D410" s="5"/>
    </row>
    <row r="411" spans="4:4" s="4" customFormat="1" ht="12.75" x14ac:dyDescent="0.2">
      <c r="D411" s="5"/>
    </row>
    <row r="412" spans="4:4" s="4" customFormat="1" ht="12.75" x14ac:dyDescent="0.2">
      <c r="D412" s="5"/>
    </row>
    <row r="413" spans="4:4" s="4" customFormat="1" ht="12.75" x14ac:dyDescent="0.2">
      <c r="D413" s="5"/>
    </row>
    <row r="414" spans="4:4" s="4" customFormat="1" ht="12.75" x14ac:dyDescent="0.2">
      <c r="D414" s="5"/>
    </row>
    <row r="415" spans="4:4" s="4" customFormat="1" ht="12.75" x14ac:dyDescent="0.2">
      <c r="D415" s="5"/>
    </row>
    <row r="416" spans="4:4" s="4" customFormat="1" ht="12.75" x14ac:dyDescent="0.2">
      <c r="D416" s="5"/>
    </row>
    <row r="417" spans="4:4" s="4" customFormat="1" ht="12.75" x14ac:dyDescent="0.2">
      <c r="D417" s="5"/>
    </row>
    <row r="418" spans="4:4" s="4" customFormat="1" ht="12.75" x14ac:dyDescent="0.2">
      <c r="D418" s="5"/>
    </row>
    <row r="419" spans="4:4" s="4" customFormat="1" ht="12.75" x14ac:dyDescent="0.2">
      <c r="D419" s="5"/>
    </row>
    <row r="420" spans="4:4" s="4" customFormat="1" ht="12.75" x14ac:dyDescent="0.2">
      <c r="D420" s="5"/>
    </row>
    <row r="421" spans="4:4" s="4" customFormat="1" ht="12.75" x14ac:dyDescent="0.2">
      <c r="D421" s="5"/>
    </row>
    <row r="422" spans="4:4" s="4" customFormat="1" ht="12.75" x14ac:dyDescent="0.2">
      <c r="D422" s="5"/>
    </row>
    <row r="423" spans="4:4" s="4" customFormat="1" ht="12.75" x14ac:dyDescent="0.2">
      <c r="D423" s="5"/>
    </row>
    <row r="424" spans="4:4" s="4" customFormat="1" ht="12.75" x14ac:dyDescent="0.2">
      <c r="D424" s="5"/>
    </row>
    <row r="425" spans="4:4" s="4" customFormat="1" ht="12.75" x14ac:dyDescent="0.2">
      <c r="D425" s="5"/>
    </row>
    <row r="426" spans="4:4" s="4" customFormat="1" ht="12.75" x14ac:dyDescent="0.2">
      <c r="D426" s="5"/>
    </row>
    <row r="427" spans="4:4" s="4" customFormat="1" ht="12.75" x14ac:dyDescent="0.2">
      <c r="D427" s="5"/>
    </row>
    <row r="428" spans="4:4" s="4" customFormat="1" ht="12.75" x14ac:dyDescent="0.2">
      <c r="D428" s="5"/>
    </row>
    <row r="429" spans="4:4" s="4" customFormat="1" ht="12.75" x14ac:dyDescent="0.2">
      <c r="D429" s="5"/>
    </row>
    <row r="430" spans="4:4" s="4" customFormat="1" ht="12.75" x14ac:dyDescent="0.2">
      <c r="D430" s="5"/>
    </row>
    <row r="431" spans="4:4" s="4" customFormat="1" ht="12.75" x14ac:dyDescent="0.2">
      <c r="D431" s="5"/>
    </row>
    <row r="432" spans="4:4" s="4" customFormat="1" ht="12.75" x14ac:dyDescent="0.2">
      <c r="D432" s="5"/>
    </row>
    <row r="433" spans="4:4" s="4" customFormat="1" ht="12.75" x14ac:dyDescent="0.2">
      <c r="D433" s="5"/>
    </row>
    <row r="434" spans="4:4" s="4" customFormat="1" ht="12.75" x14ac:dyDescent="0.2">
      <c r="D434" s="5"/>
    </row>
    <row r="435" spans="4:4" s="4" customFormat="1" ht="12.75" x14ac:dyDescent="0.2">
      <c r="D435" s="5"/>
    </row>
    <row r="436" spans="4:4" s="4" customFormat="1" ht="12.75" x14ac:dyDescent="0.2">
      <c r="D436" s="5"/>
    </row>
    <row r="437" spans="4:4" s="4" customFormat="1" ht="12.75" x14ac:dyDescent="0.2">
      <c r="D437" s="5"/>
    </row>
    <row r="438" spans="4:4" s="4" customFormat="1" ht="12.75" x14ac:dyDescent="0.2">
      <c r="D438" s="5"/>
    </row>
    <row r="439" spans="4:4" s="4" customFormat="1" ht="12.75" x14ac:dyDescent="0.2">
      <c r="D439" s="5"/>
    </row>
    <row r="440" spans="4:4" s="4" customFormat="1" ht="12.75" x14ac:dyDescent="0.2">
      <c r="D440" s="5"/>
    </row>
    <row r="441" spans="4:4" s="4" customFormat="1" ht="12.75" x14ac:dyDescent="0.2">
      <c r="D441" s="5"/>
    </row>
    <row r="442" spans="4:4" s="4" customFormat="1" ht="12.75" x14ac:dyDescent="0.2">
      <c r="D442" s="5"/>
    </row>
    <row r="443" spans="4:4" s="4" customFormat="1" ht="12.75" x14ac:dyDescent="0.2">
      <c r="D443" s="5"/>
    </row>
    <row r="444" spans="4:4" s="4" customFormat="1" ht="12.75" x14ac:dyDescent="0.2">
      <c r="D444" s="5"/>
    </row>
    <row r="445" spans="4:4" s="4" customFormat="1" ht="12.75" x14ac:dyDescent="0.2">
      <c r="D445" s="5"/>
    </row>
    <row r="446" spans="4:4" s="4" customFormat="1" ht="12.75" x14ac:dyDescent="0.2">
      <c r="D446" s="5"/>
    </row>
    <row r="447" spans="4:4" s="4" customFormat="1" ht="12.75" x14ac:dyDescent="0.2">
      <c r="D447" s="5"/>
    </row>
    <row r="448" spans="4:4" s="4" customFormat="1" ht="12.75" x14ac:dyDescent="0.2">
      <c r="D448" s="5"/>
    </row>
    <row r="449" spans="4:4" s="4" customFormat="1" ht="12.75" x14ac:dyDescent="0.2">
      <c r="D449" s="5"/>
    </row>
    <row r="450" spans="4:4" s="4" customFormat="1" ht="12.75" x14ac:dyDescent="0.2">
      <c r="D450" s="5"/>
    </row>
    <row r="451" spans="4:4" s="4" customFormat="1" ht="12.75" x14ac:dyDescent="0.2">
      <c r="D451" s="5"/>
    </row>
    <row r="452" spans="4:4" s="4" customFormat="1" ht="12.75" x14ac:dyDescent="0.2">
      <c r="D452" s="5"/>
    </row>
    <row r="453" spans="4:4" s="4" customFormat="1" ht="12.75" x14ac:dyDescent="0.2">
      <c r="D453" s="5"/>
    </row>
    <row r="454" spans="4:4" s="4" customFormat="1" ht="12.75" x14ac:dyDescent="0.2">
      <c r="D454" s="5"/>
    </row>
    <row r="455" spans="4:4" s="4" customFormat="1" ht="12.75" x14ac:dyDescent="0.2">
      <c r="D455" s="5"/>
    </row>
    <row r="456" spans="4:4" s="4" customFormat="1" ht="12.75" x14ac:dyDescent="0.2">
      <c r="D456" s="5"/>
    </row>
    <row r="457" spans="4:4" s="4" customFormat="1" ht="12.75" x14ac:dyDescent="0.2">
      <c r="D457" s="5"/>
    </row>
    <row r="458" spans="4:4" s="4" customFormat="1" ht="12.75" x14ac:dyDescent="0.2">
      <c r="D458" s="5"/>
    </row>
    <row r="459" spans="4:4" s="4" customFormat="1" ht="12.75" x14ac:dyDescent="0.2">
      <c r="D459" s="5"/>
    </row>
    <row r="460" spans="4:4" s="4" customFormat="1" ht="12.75" x14ac:dyDescent="0.2">
      <c r="D460" s="5"/>
    </row>
    <row r="461" spans="4:4" s="4" customFormat="1" ht="12.75" x14ac:dyDescent="0.2">
      <c r="D461" s="5"/>
    </row>
    <row r="462" spans="4:4" s="4" customFormat="1" ht="12.75" x14ac:dyDescent="0.2">
      <c r="D462" s="5"/>
    </row>
    <row r="463" spans="4:4" s="4" customFormat="1" ht="12.75" x14ac:dyDescent="0.2">
      <c r="D463" s="5"/>
    </row>
    <row r="464" spans="4:4" s="4" customFormat="1" ht="12.75" x14ac:dyDescent="0.2">
      <c r="D464" s="5"/>
    </row>
    <row r="465" spans="4:4" s="4" customFormat="1" ht="12.75" x14ac:dyDescent="0.2">
      <c r="D465" s="5"/>
    </row>
    <row r="466" spans="4:4" s="4" customFormat="1" ht="12.75" x14ac:dyDescent="0.2">
      <c r="D466" s="5"/>
    </row>
    <row r="467" spans="4:4" s="4" customFormat="1" ht="12.75" x14ac:dyDescent="0.2">
      <c r="D467" s="5"/>
    </row>
    <row r="468" spans="4:4" s="4" customFormat="1" ht="12.75" x14ac:dyDescent="0.2">
      <c r="D468" s="5"/>
    </row>
    <row r="469" spans="4:4" s="4" customFormat="1" ht="12.75" x14ac:dyDescent="0.2">
      <c r="D469" s="5"/>
    </row>
    <row r="470" spans="4:4" s="4" customFormat="1" ht="12.75" x14ac:dyDescent="0.2">
      <c r="D470" s="5"/>
    </row>
    <row r="471" spans="4:4" s="4" customFormat="1" ht="12.75" x14ac:dyDescent="0.2">
      <c r="D471" s="5"/>
    </row>
    <row r="472" spans="4:4" s="4" customFormat="1" ht="12.75" x14ac:dyDescent="0.2">
      <c r="D472" s="5"/>
    </row>
    <row r="473" spans="4:4" s="4" customFormat="1" ht="12.75" x14ac:dyDescent="0.2">
      <c r="D473" s="5"/>
    </row>
    <row r="474" spans="4:4" s="4" customFormat="1" ht="12.75" x14ac:dyDescent="0.2">
      <c r="D474" s="5"/>
    </row>
    <row r="475" spans="4:4" s="4" customFormat="1" ht="12.75" x14ac:dyDescent="0.2">
      <c r="D475" s="5"/>
    </row>
    <row r="476" spans="4:4" s="4" customFormat="1" ht="12.75" x14ac:dyDescent="0.2">
      <c r="D476" s="5"/>
    </row>
    <row r="477" spans="4:4" s="4" customFormat="1" ht="12.75" x14ac:dyDescent="0.2">
      <c r="D477" s="5"/>
    </row>
    <row r="478" spans="4:4" s="4" customFormat="1" ht="12.75" x14ac:dyDescent="0.2">
      <c r="D478" s="5"/>
    </row>
    <row r="479" spans="4:4" s="4" customFormat="1" ht="12.75" x14ac:dyDescent="0.2">
      <c r="D479" s="5"/>
    </row>
    <row r="480" spans="4:4" s="4" customFormat="1" ht="12.75" x14ac:dyDescent="0.2">
      <c r="D480" s="5"/>
    </row>
    <row r="481" spans="4:4" s="4" customFormat="1" ht="12.75" x14ac:dyDescent="0.2">
      <c r="D481" s="5"/>
    </row>
    <row r="482" spans="4:4" s="4" customFormat="1" ht="12.75" x14ac:dyDescent="0.2">
      <c r="D482" s="5"/>
    </row>
    <row r="483" spans="4:4" s="4" customFormat="1" ht="12.75" x14ac:dyDescent="0.2">
      <c r="D483" s="5"/>
    </row>
    <row r="484" spans="4:4" s="4" customFormat="1" ht="12.75" x14ac:dyDescent="0.2">
      <c r="D484" s="5"/>
    </row>
    <row r="485" spans="4:4" s="4" customFormat="1" ht="12.75" x14ac:dyDescent="0.2">
      <c r="D485" s="5"/>
    </row>
    <row r="486" spans="4:4" s="4" customFormat="1" ht="12.75" x14ac:dyDescent="0.2">
      <c r="D486" s="5"/>
    </row>
    <row r="487" spans="4:4" s="4" customFormat="1" ht="12.75" x14ac:dyDescent="0.2">
      <c r="D487" s="5"/>
    </row>
    <row r="488" spans="4:4" s="4" customFormat="1" ht="12.75" x14ac:dyDescent="0.2">
      <c r="D488" s="5"/>
    </row>
    <row r="489" spans="4:4" s="4" customFormat="1" ht="12.75" x14ac:dyDescent="0.2">
      <c r="D489" s="5"/>
    </row>
    <row r="490" spans="4:4" s="4" customFormat="1" ht="12.75" x14ac:dyDescent="0.2">
      <c r="D490" s="5"/>
    </row>
    <row r="491" spans="4:4" s="4" customFormat="1" ht="12.75" x14ac:dyDescent="0.2">
      <c r="D491" s="5"/>
    </row>
    <row r="492" spans="4:4" s="4" customFormat="1" ht="12.75" x14ac:dyDescent="0.2">
      <c r="D492" s="5"/>
    </row>
    <row r="493" spans="4:4" s="4" customFormat="1" ht="12.75" x14ac:dyDescent="0.2">
      <c r="D493" s="5"/>
    </row>
    <row r="494" spans="4:4" s="4" customFormat="1" ht="12.75" x14ac:dyDescent="0.2">
      <c r="D494" s="5"/>
    </row>
    <row r="495" spans="4:4" s="4" customFormat="1" ht="12.75" x14ac:dyDescent="0.2">
      <c r="D495" s="5"/>
    </row>
    <row r="496" spans="4:4" s="4" customFormat="1" ht="12.75" x14ac:dyDescent="0.2">
      <c r="D496" s="5"/>
    </row>
    <row r="497" spans="4:4" s="4" customFormat="1" ht="12.75" x14ac:dyDescent="0.2">
      <c r="D497" s="5"/>
    </row>
    <row r="498" spans="4:4" s="4" customFormat="1" ht="12.75" x14ac:dyDescent="0.2">
      <c r="D498" s="5"/>
    </row>
    <row r="499" spans="4:4" s="4" customFormat="1" ht="12.75" x14ac:dyDescent="0.2">
      <c r="D499" s="5"/>
    </row>
    <row r="500" spans="4:4" s="4" customFormat="1" ht="12.75" x14ac:dyDescent="0.2">
      <c r="D500" s="5"/>
    </row>
    <row r="501" spans="4:4" s="4" customFormat="1" ht="12.75" x14ac:dyDescent="0.2">
      <c r="D501" s="5"/>
    </row>
    <row r="502" spans="4:4" s="4" customFormat="1" ht="12.75" x14ac:dyDescent="0.2">
      <c r="D502" s="5"/>
    </row>
    <row r="503" spans="4:4" s="4" customFormat="1" ht="12.75" x14ac:dyDescent="0.2">
      <c r="D503" s="5"/>
    </row>
    <row r="504" spans="4:4" s="4" customFormat="1" ht="12.75" x14ac:dyDescent="0.2">
      <c r="D504" s="5"/>
    </row>
    <row r="505" spans="4:4" s="4" customFormat="1" ht="12.75" x14ac:dyDescent="0.2">
      <c r="D505" s="5"/>
    </row>
    <row r="506" spans="4:4" s="4" customFormat="1" ht="12.75" x14ac:dyDescent="0.2">
      <c r="D506" s="5"/>
    </row>
    <row r="507" spans="4:4" s="4" customFormat="1" ht="12.75" x14ac:dyDescent="0.2">
      <c r="D507" s="5"/>
    </row>
    <row r="508" spans="4:4" s="4" customFormat="1" ht="12.75" x14ac:dyDescent="0.2">
      <c r="D508" s="5"/>
    </row>
    <row r="509" spans="4:4" s="4" customFormat="1" ht="12.75" x14ac:dyDescent="0.2">
      <c r="D509" s="5"/>
    </row>
    <row r="510" spans="4:4" s="4" customFormat="1" ht="12.75" x14ac:dyDescent="0.2">
      <c r="D510" s="5"/>
    </row>
    <row r="511" spans="4:4" s="4" customFormat="1" ht="12.75" x14ac:dyDescent="0.2">
      <c r="D511" s="5"/>
    </row>
    <row r="512" spans="4:4" s="4" customFormat="1" ht="12.75" x14ac:dyDescent="0.2">
      <c r="D512" s="5"/>
    </row>
    <row r="513" spans="4:4" s="4" customFormat="1" ht="12.75" x14ac:dyDescent="0.2">
      <c r="D513" s="5"/>
    </row>
    <row r="514" spans="4:4" s="4" customFormat="1" ht="12.75" x14ac:dyDescent="0.2">
      <c r="D514" s="5"/>
    </row>
    <row r="515" spans="4:4" s="4" customFormat="1" ht="12.75" x14ac:dyDescent="0.2">
      <c r="D515" s="5"/>
    </row>
    <row r="516" spans="4:4" s="4" customFormat="1" ht="12.75" x14ac:dyDescent="0.2">
      <c r="D516" s="5"/>
    </row>
    <row r="517" spans="4:4" s="4" customFormat="1" ht="12.75" x14ac:dyDescent="0.2">
      <c r="D517" s="5"/>
    </row>
    <row r="518" spans="4:4" s="4" customFormat="1" ht="12.75" x14ac:dyDescent="0.2">
      <c r="D518" s="5"/>
    </row>
    <row r="519" spans="4:4" s="4" customFormat="1" ht="12.75" x14ac:dyDescent="0.2">
      <c r="D519" s="5"/>
    </row>
    <row r="520" spans="4:4" s="4" customFormat="1" ht="12.75" x14ac:dyDescent="0.2">
      <c r="D520" s="5"/>
    </row>
    <row r="521" spans="4:4" s="4" customFormat="1" ht="12.75" x14ac:dyDescent="0.2">
      <c r="D521" s="5"/>
    </row>
    <row r="522" spans="4:4" s="4" customFormat="1" ht="12.75" x14ac:dyDescent="0.2">
      <c r="D522" s="5"/>
    </row>
    <row r="523" spans="4:4" s="4" customFormat="1" ht="12.75" x14ac:dyDescent="0.2">
      <c r="D523" s="5"/>
    </row>
    <row r="524" spans="4:4" s="4" customFormat="1" ht="12.75" x14ac:dyDescent="0.2">
      <c r="D524" s="5"/>
    </row>
    <row r="525" spans="4:4" s="4" customFormat="1" ht="12.75" x14ac:dyDescent="0.2">
      <c r="D525" s="5"/>
    </row>
    <row r="526" spans="4:4" s="4" customFormat="1" ht="12.75" x14ac:dyDescent="0.2">
      <c r="D526" s="5"/>
    </row>
    <row r="527" spans="4:4" s="4" customFormat="1" ht="12.75" x14ac:dyDescent="0.2">
      <c r="D527" s="5"/>
    </row>
    <row r="528" spans="4:4" s="4" customFormat="1" ht="12.75" x14ac:dyDescent="0.2">
      <c r="D528" s="5"/>
    </row>
    <row r="529" spans="4:4" s="4" customFormat="1" ht="12.75" x14ac:dyDescent="0.2">
      <c r="D529" s="5"/>
    </row>
    <row r="530" spans="4:4" s="4" customFormat="1" ht="12.75" x14ac:dyDescent="0.2">
      <c r="D530" s="5"/>
    </row>
    <row r="531" spans="4:4" s="4" customFormat="1" ht="12.75" x14ac:dyDescent="0.2">
      <c r="D531" s="5"/>
    </row>
    <row r="532" spans="4:4" s="4" customFormat="1" ht="12.75" x14ac:dyDescent="0.2">
      <c r="D532" s="5"/>
    </row>
    <row r="533" spans="4:4" s="4" customFormat="1" ht="12.75" x14ac:dyDescent="0.2">
      <c r="D533" s="5"/>
    </row>
    <row r="534" spans="4:4" s="4" customFormat="1" ht="12.75" x14ac:dyDescent="0.2">
      <c r="D534" s="5"/>
    </row>
    <row r="535" spans="4:4" s="4" customFormat="1" ht="12.75" x14ac:dyDescent="0.2">
      <c r="D535" s="5"/>
    </row>
    <row r="536" spans="4:4" s="4" customFormat="1" ht="12.75" x14ac:dyDescent="0.2">
      <c r="D536" s="5"/>
    </row>
    <row r="537" spans="4:4" s="4" customFormat="1" ht="12.75" x14ac:dyDescent="0.2">
      <c r="D537" s="5"/>
    </row>
    <row r="538" spans="4:4" s="4" customFormat="1" ht="12.75" x14ac:dyDescent="0.2">
      <c r="D538" s="5"/>
    </row>
    <row r="539" spans="4:4" s="4" customFormat="1" ht="12.75" x14ac:dyDescent="0.2">
      <c r="D539" s="5"/>
    </row>
    <row r="540" spans="4:4" s="4" customFormat="1" ht="12.75" x14ac:dyDescent="0.2">
      <c r="D540" s="5"/>
    </row>
    <row r="541" spans="4:4" s="4" customFormat="1" ht="12.75" x14ac:dyDescent="0.2">
      <c r="D541" s="5"/>
    </row>
    <row r="542" spans="4:4" s="4" customFormat="1" ht="12.75" x14ac:dyDescent="0.2">
      <c r="D542" s="5"/>
    </row>
    <row r="543" spans="4:4" s="4" customFormat="1" ht="12.75" x14ac:dyDescent="0.2">
      <c r="D543" s="5"/>
    </row>
    <row r="544" spans="4:4" s="4" customFormat="1" ht="12.75" x14ac:dyDescent="0.2">
      <c r="D544" s="5"/>
    </row>
    <row r="545" spans="4:4" s="4" customFormat="1" ht="12.75" x14ac:dyDescent="0.2">
      <c r="D545" s="5"/>
    </row>
    <row r="546" spans="4:4" s="4" customFormat="1" ht="12.75" x14ac:dyDescent="0.2">
      <c r="D546" s="5"/>
    </row>
    <row r="547" spans="4:4" s="4" customFormat="1" ht="12.75" x14ac:dyDescent="0.2">
      <c r="D547" s="5"/>
    </row>
    <row r="548" spans="4:4" s="4" customFormat="1" ht="12.75" x14ac:dyDescent="0.2">
      <c r="D548" s="5"/>
    </row>
    <row r="549" spans="4:4" s="4" customFormat="1" ht="12.75" x14ac:dyDescent="0.2">
      <c r="D549" s="5"/>
    </row>
    <row r="550" spans="4:4" s="4" customFormat="1" ht="12.75" x14ac:dyDescent="0.2">
      <c r="D550" s="5"/>
    </row>
    <row r="551" spans="4:4" s="4" customFormat="1" ht="12.75" x14ac:dyDescent="0.2">
      <c r="D551" s="5"/>
    </row>
    <row r="552" spans="4:4" s="4" customFormat="1" ht="12.75" x14ac:dyDescent="0.2">
      <c r="D552" s="5"/>
    </row>
    <row r="553" spans="4:4" s="4" customFormat="1" ht="12.75" x14ac:dyDescent="0.2">
      <c r="D553" s="5"/>
    </row>
    <row r="554" spans="4:4" s="4" customFormat="1" ht="12.75" x14ac:dyDescent="0.2">
      <c r="D554" s="5"/>
    </row>
    <row r="555" spans="4:4" s="4" customFormat="1" ht="12.75" x14ac:dyDescent="0.2">
      <c r="D555" s="5"/>
    </row>
    <row r="556" spans="4:4" s="4" customFormat="1" ht="12.75" x14ac:dyDescent="0.2">
      <c r="D556" s="5"/>
    </row>
    <row r="557" spans="4:4" s="4" customFormat="1" ht="12.75" x14ac:dyDescent="0.2">
      <c r="D557" s="5"/>
    </row>
    <row r="558" spans="4:4" s="4" customFormat="1" ht="12.75" x14ac:dyDescent="0.2">
      <c r="D558" s="5"/>
    </row>
  </sheetData>
  <sheetProtection algorithmName="SHA-512" hashValue="kMal2jEllTjw2wJNVpdd65+NmHroC+OdJHLXWz0ktYxR5GDsxewrbyVBkc4BrYqujU/cX4x2OsanqZuOW7r2GQ==" saltValue="d5uZ00mu6un4hZf6Y5mlTw==" spinCount="100000" sheet="1" formatRows="0"/>
  <dataConsolidate/>
  <mergeCells count="75">
    <mergeCell ref="A4:H4"/>
    <mergeCell ref="A7:B7"/>
    <mergeCell ref="C7:H7"/>
    <mergeCell ref="A9:H9"/>
    <mergeCell ref="A10:B10"/>
    <mergeCell ref="A5:H5"/>
    <mergeCell ref="C10:E10"/>
    <mergeCell ref="A6:H6"/>
    <mergeCell ref="A8:B8"/>
    <mergeCell ref="C8:H8"/>
    <mergeCell ref="A1:B2"/>
    <mergeCell ref="C1:F1"/>
    <mergeCell ref="G1:H2"/>
    <mergeCell ref="C2:F2"/>
    <mergeCell ref="A3:B3"/>
    <mergeCell ref="C3:F3"/>
    <mergeCell ref="G3:H3"/>
    <mergeCell ref="A12:H12"/>
    <mergeCell ref="A24:H24"/>
    <mergeCell ref="A13:H13"/>
    <mergeCell ref="A15:H15"/>
    <mergeCell ref="A16:H16"/>
    <mergeCell ref="A20:B20"/>
    <mergeCell ref="E20:H20"/>
    <mergeCell ref="A21:B21"/>
    <mergeCell ref="E21:H21"/>
    <mergeCell ref="A22:B22"/>
    <mergeCell ref="A18:B18"/>
    <mergeCell ref="A17:B17"/>
    <mergeCell ref="E17:H17"/>
    <mergeCell ref="E22:H22"/>
    <mergeCell ref="A41:D41"/>
    <mergeCell ref="E41:H41"/>
    <mergeCell ref="A34:B34"/>
    <mergeCell ref="A35:B35"/>
    <mergeCell ref="G10:H10"/>
    <mergeCell ref="A14:H14"/>
    <mergeCell ref="A11:B11"/>
    <mergeCell ref="G11:H11"/>
    <mergeCell ref="C11:E11"/>
    <mergeCell ref="E38:H38"/>
    <mergeCell ref="E40:H40"/>
    <mergeCell ref="A40:D40"/>
    <mergeCell ref="E32:H32"/>
    <mergeCell ref="E33:H33"/>
    <mergeCell ref="E34:H34"/>
    <mergeCell ref="E18:H18"/>
    <mergeCell ref="E47:H47"/>
    <mergeCell ref="A46:D46"/>
    <mergeCell ref="E46:H46"/>
    <mergeCell ref="A47:D47"/>
    <mergeCell ref="A19:B19"/>
    <mergeCell ref="E19:H19"/>
    <mergeCell ref="A26:B26"/>
    <mergeCell ref="A27:B27"/>
    <mergeCell ref="E29:H29"/>
    <mergeCell ref="A43:H43"/>
    <mergeCell ref="A37:B37"/>
    <mergeCell ref="E37:H37"/>
    <mergeCell ref="A38:B38"/>
    <mergeCell ref="E35:H35"/>
    <mergeCell ref="A33:B33"/>
    <mergeCell ref="E26:H26"/>
    <mergeCell ref="A36:B36"/>
    <mergeCell ref="E36:H36"/>
    <mergeCell ref="E27:H27"/>
    <mergeCell ref="A32:B32"/>
    <mergeCell ref="A29:B30"/>
    <mergeCell ref="C29:C30"/>
    <mergeCell ref="D29:D30"/>
    <mergeCell ref="E30:H30"/>
    <mergeCell ref="A28:B28"/>
    <mergeCell ref="E28:H28"/>
    <mergeCell ref="A31:B31"/>
    <mergeCell ref="E31:H31"/>
  </mergeCells>
  <printOptions horizontalCentered="1"/>
  <pageMargins left="0.23622047244094491" right="0.23622047244094491" top="0.52" bottom="0.39370078740157483" header="0.43307086614173229" footer="0.15748031496062992"/>
  <pageSetup scale="62" orientation="portrait" r:id="rId1"/>
  <headerFooter>
    <oddFooter>&amp;C&amp;"Arial Narrow,Normal"&amp;8&amp;P de &amp;N</oddFooter>
  </headerFooter>
  <rowBreaks count="3" manualBreakCount="3">
    <brk id="22" max="7" man="1"/>
    <brk id="30" max="7" man="1"/>
    <brk id="35" max="7"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BD1A4408-57E6-42DB-87D0-098D7A5A7F81}">
          <x14:formula1>
            <xm:f>Listas!$L$38:$L$43</xm:f>
          </x14:formula1>
          <xm:sqref>C29</xm:sqref>
        </x14:dataValidation>
        <x14:dataValidation type="list" allowBlank="1" showInputMessage="1" showErrorMessage="1" xr:uid="{E34E2A1C-44A9-4B58-A35E-14D7F366C022}">
          <x14:formula1>
            <xm:f>Listas!$L$59:$L$61</xm:f>
          </x14:formula1>
          <xm:sqref>C35</xm:sqref>
        </x14:dataValidation>
        <x14:dataValidation type="list" allowBlank="1" showInputMessage="1" showErrorMessage="1" xr:uid="{DFE63D54-875E-4B41-A165-09E107C6FC89}">
          <x14:formula1>
            <xm:f>Listas!$L$7:$L$10</xm:f>
          </x14:formula1>
          <xm:sqref>C18</xm:sqref>
        </x14:dataValidation>
        <x14:dataValidation type="list" allowBlank="1" showInputMessage="1" showErrorMessage="1" xr:uid="{B0E69497-BD1E-434F-A315-18A8F2C59E7F}">
          <x14:formula1>
            <xm:f>Listas!$L$27:$L$29</xm:f>
          </x14:formula1>
          <xm:sqref>C27</xm:sqref>
        </x14:dataValidation>
        <x14:dataValidation type="list" allowBlank="1" showInputMessage="1" showErrorMessage="1" xr:uid="{B8510AAA-5E52-4053-BA10-A2C772DF1DE4}">
          <x14:formula1>
            <xm:f>Listas!$L$46:$L$49</xm:f>
          </x14:formula1>
          <xm:sqref>C32</xm:sqref>
        </x14:dataValidation>
        <x14:dataValidation type="list" allowBlank="1" showInputMessage="1" showErrorMessage="1" xr:uid="{08EA0346-8019-4DC9-A56C-499A593C6163}">
          <x14:formula1>
            <xm:f>Listas!$L$14:$L$16</xm:f>
          </x14:formula1>
          <xm:sqref>C19</xm:sqref>
        </x14:dataValidation>
        <x14:dataValidation type="list" allowBlank="1" showInputMessage="1" showErrorMessage="1" xr:uid="{3F546A6F-065D-40DB-9226-56ACA215178B}">
          <x14:formula1>
            <xm:f>Listas!$L$52:$L$54</xm:f>
          </x14:formula1>
          <xm:sqref>C33</xm:sqref>
        </x14:dataValidation>
        <x14:dataValidation type="list" allowBlank="1" showInputMessage="1" showErrorMessage="1" xr:uid="{325BF779-7739-431B-9EA1-29B580C9E626}">
          <x14:formula1>
            <xm:f>Listas!$L$19:$L$21</xm:f>
          </x14:formula1>
          <xm:sqref>C20</xm:sqref>
        </x14:dataValidation>
        <x14:dataValidation type="list" allowBlank="1" showInputMessage="1" showErrorMessage="1" xr:uid="{095FAC2E-2B8A-49F3-BD6B-26FFA1BAE216}">
          <x14:formula1>
            <xm:f>Listas!$L$23:$L$24</xm:f>
          </x14:formula1>
          <xm:sqref>C21</xm:sqref>
        </x14:dataValidation>
        <x14:dataValidation type="list" allowBlank="1" showInputMessage="1" showErrorMessage="1" xr:uid="{7B4946D6-AD06-4085-A2E2-8CC48DED6B7C}">
          <x14:formula1>
            <xm:f>Listas!$L$32:$L$34</xm:f>
          </x14:formula1>
          <xm:sqref>C28</xm:sqref>
        </x14:dataValidation>
        <x14:dataValidation type="list" allowBlank="1" showInputMessage="1" showErrorMessage="1" xr:uid="{96723FDB-5CB2-4DFA-9C8C-056F94F4A48E}">
          <x14:formula1>
            <xm:f>Listas!$L$56:$L$57</xm:f>
          </x14:formula1>
          <xm:sqref>C34</xm:sqref>
        </x14:dataValidation>
        <x14:dataValidation type="list" allowBlank="1" showInputMessage="1" showErrorMessage="1" xr:uid="{33D0595C-79FC-41A9-80AD-33B338C4EF16}">
          <x14:formula1>
            <xm:f>Listas!$L$64:$L$66</xm:f>
          </x14:formula1>
          <xm:sqref>C37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DF9A4-E69F-4172-8246-9CC8B8E53182}">
  <dimension ref="A1:K558"/>
  <sheetViews>
    <sheetView view="pageBreakPreview" zoomScale="90" zoomScaleNormal="90" zoomScaleSheetLayoutView="90" workbookViewId="0">
      <selection activeCell="C3" sqref="C3:H3"/>
    </sheetView>
  </sheetViews>
  <sheetFormatPr baseColWidth="10" defaultRowHeight="15" x14ac:dyDescent="0.25"/>
  <cols>
    <col min="2" max="2" width="15.42578125" customWidth="1"/>
    <col min="3" max="3" width="25.42578125" customWidth="1"/>
    <col min="4" max="4" width="27.7109375" style="2" customWidth="1"/>
    <col min="5" max="5" width="24.5703125" customWidth="1"/>
    <col min="6" max="6" width="17.140625" customWidth="1"/>
    <col min="7" max="8" width="19" customWidth="1"/>
    <col min="9" max="9" width="2.5703125" customWidth="1"/>
    <col min="10" max="10" width="58.28515625" hidden="1" customWidth="1"/>
  </cols>
  <sheetData>
    <row r="1" spans="1:10" ht="78" customHeight="1" x14ac:dyDescent="0.25">
      <c r="A1" s="108" t="s">
        <v>0</v>
      </c>
      <c r="B1" s="109"/>
      <c r="C1" s="112" t="s">
        <v>66</v>
      </c>
      <c r="D1" s="112"/>
      <c r="E1" s="112"/>
      <c r="F1" s="112"/>
      <c r="G1" s="113"/>
      <c r="H1" s="114"/>
    </row>
    <row r="2" spans="1:10" ht="28.5" customHeight="1" x14ac:dyDescent="0.25">
      <c r="A2" s="110"/>
      <c r="B2" s="111"/>
      <c r="C2" s="117" t="s">
        <v>1</v>
      </c>
      <c r="D2" s="117"/>
      <c r="E2" s="117"/>
      <c r="F2" s="117"/>
      <c r="G2" s="115"/>
      <c r="H2" s="116"/>
    </row>
    <row r="3" spans="1:10" x14ac:dyDescent="0.25">
      <c r="A3" s="118" t="s">
        <v>47</v>
      </c>
      <c r="B3" s="119"/>
      <c r="C3" s="120" t="s">
        <v>148</v>
      </c>
      <c r="D3" s="120"/>
      <c r="E3" s="120"/>
      <c r="F3" s="120"/>
      <c r="G3" s="121" t="s">
        <v>147</v>
      </c>
      <c r="H3" s="122"/>
    </row>
    <row r="4" spans="1:10" ht="6" customHeight="1" x14ac:dyDescent="0.25">
      <c r="A4" s="118"/>
      <c r="B4" s="119"/>
      <c r="C4" s="119"/>
      <c r="D4" s="119"/>
      <c r="E4" s="119"/>
      <c r="F4" s="119"/>
      <c r="G4" s="119"/>
      <c r="H4" s="123"/>
    </row>
    <row r="5" spans="1:10" ht="17.25" customHeight="1" x14ac:dyDescent="0.25">
      <c r="A5" s="95" t="s">
        <v>5</v>
      </c>
      <c r="B5" s="96"/>
      <c r="C5" s="96"/>
      <c r="D5" s="96"/>
      <c r="E5" s="96"/>
      <c r="F5" s="96"/>
      <c r="G5" s="96"/>
      <c r="H5" s="97"/>
    </row>
    <row r="6" spans="1:10" ht="4.5" customHeight="1" x14ac:dyDescent="0.25">
      <c r="A6" s="129"/>
      <c r="B6" s="130"/>
      <c r="C6" s="130"/>
      <c r="D6" s="130"/>
      <c r="E6" s="130"/>
      <c r="F6" s="130"/>
      <c r="G6" s="130"/>
      <c r="H6" s="131"/>
    </row>
    <row r="7" spans="1:10" ht="16.5" customHeight="1" x14ac:dyDescent="0.25">
      <c r="A7" s="78" t="s">
        <v>2</v>
      </c>
      <c r="B7" s="79"/>
      <c r="C7" s="124" t="s">
        <v>67</v>
      </c>
      <c r="D7" s="124"/>
      <c r="E7" s="124"/>
      <c r="F7" s="124"/>
      <c r="G7" s="124"/>
      <c r="H7" s="125"/>
    </row>
    <row r="8" spans="1:10" ht="16.5" customHeight="1" x14ac:dyDescent="0.25">
      <c r="A8" s="78" t="s">
        <v>65</v>
      </c>
      <c r="B8" s="79"/>
      <c r="C8" s="124" t="s">
        <v>69</v>
      </c>
      <c r="D8" s="124"/>
      <c r="E8" s="124"/>
      <c r="F8" s="124"/>
      <c r="G8" s="124"/>
      <c r="H8" s="125"/>
    </row>
    <row r="9" spans="1:10" ht="3.75" customHeight="1" x14ac:dyDescent="0.25">
      <c r="A9" s="126"/>
      <c r="B9" s="127"/>
      <c r="C9" s="127"/>
      <c r="D9" s="127"/>
      <c r="E9" s="127"/>
      <c r="F9" s="127"/>
      <c r="G9" s="127"/>
      <c r="H9" s="128"/>
    </row>
    <row r="10" spans="1:10" ht="60.75" customHeight="1" x14ac:dyDescent="0.25">
      <c r="A10" s="78" t="s">
        <v>3</v>
      </c>
      <c r="B10" s="79"/>
      <c r="C10" s="80"/>
      <c r="D10" s="80"/>
      <c r="E10" s="80"/>
      <c r="F10" s="1" t="s">
        <v>17</v>
      </c>
      <c r="G10" s="73"/>
      <c r="H10" s="74"/>
      <c r="J10" s="19" t="s">
        <v>35</v>
      </c>
    </row>
    <row r="11" spans="1:10" ht="36.75" customHeight="1" x14ac:dyDescent="0.25">
      <c r="A11" s="78" t="s">
        <v>4</v>
      </c>
      <c r="B11" s="79"/>
      <c r="C11" s="80"/>
      <c r="D11" s="80"/>
      <c r="E11" s="80"/>
      <c r="F11" s="1" t="s">
        <v>18</v>
      </c>
      <c r="G11" s="73"/>
      <c r="H11" s="74"/>
    </row>
    <row r="12" spans="1:10" ht="4.5" customHeight="1" x14ac:dyDescent="0.25">
      <c r="A12" s="89"/>
      <c r="B12" s="90"/>
      <c r="C12" s="90"/>
      <c r="D12" s="90"/>
      <c r="E12" s="90"/>
      <c r="F12" s="90"/>
      <c r="G12" s="90"/>
      <c r="H12" s="91"/>
    </row>
    <row r="13" spans="1:10" ht="15.75" x14ac:dyDescent="0.25">
      <c r="A13" s="95" t="s">
        <v>6</v>
      </c>
      <c r="B13" s="96"/>
      <c r="C13" s="96"/>
      <c r="D13" s="96"/>
      <c r="E13" s="96"/>
      <c r="F13" s="96"/>
      <c r="G13" s="96"/>
      <c r="H13" s="97"/>
    </row>
    <row r="14" spans="1:10" ht="4.5" customHeight="1" x14ac:dyDescent="0.25">
      <c r="A14" s="75"/>
      <c r="B14" s="76"/>
      <c r="C14" s="76"/>
      <c r="D14" s="76"/>
      <c r="E14" s="76"/>
      <c r="F14" s="76"/>
      <c r="G14" s="76"/>
      <c r="H14" s="77"/>
    </row>
    <row r="15" spans="1:10" ht="22.5" customHeight="1" x14ac:dyDescent="0.25">
      <c r="A15" s="98" t="s">
        <v>11</v>
      </c>
      <c r="B15" s="99"/>
      <c r="C15" s="99"/>
      <c r="D15" s="99"/>
      <c r="E15" s="99"/>
      <c r="F15" s="99"/>
      <c r="G15" s="99"/>
      <c r="H15" s="100"/>
    </row>
    <row r="16" spans="1:10" ht="3.75" customHeight="1" x14ac:dyDescent="0.3">
      <c r="A16" s="101"/>
      <c r="B16" s="102"/>
      <c r="C16" s="102"/>
      <c r="D16" s="102"/>
      <c r="E16" s="102"/>
      <c r="F16" s="102"/>
      <c r="G16" s="102"/>
      <c r="H16" s="103"/>
    </row>
    <row r="17" spans="1:11" ht="16.5" x14ac:dyDescent="0.3">
      <c r="A17" s="36" t="s">
        <v>9</v>
      </c>
      <c r="B17" s="37"/>
      <c r="C17" s="10" t="s">
        <v>78</v>
      </c>
      <c r="D17" s="15" t="s">
        <v>10</v>
      </c>
      <c r="E17" s="37" t="s">
        <v>8</v>
      </c>
      <c r="F17" s="37"/>
      <c r="G17" s="37"/>
      <c r="H17" s="38"/>
      <c r="J17" s="16" t="s">
        <v>36</v>
      </c>
    </row>
    <row r="18" spans="1:11" s="4" customFormat="1" ht="161.25" customHeight="1" x14ac:dyDescent="0.2">
      <c r="A18" s="41" t="s">
        <v>145</v>
      </c>
      <c r="B18" s="42"/>
      <c r="C18" s="8">
        <v>20</v>
      </c>
      <c r="D18" s="7" t="str">
        <f>IF(C18=20,Listas!R7,(IF(C18=15,Listas!R8,(IF(C18=5,Listas!R9,(IF(C18=0,Listas!R10,0)))))))</f>
        <v>Intervención mayor a 1.001 nuevas hectáreas.</v>
      </c>
      <c r="E18" s="39"/>
      <c r="F18" s="39"/>
      <c r="G18" s="39"/>
      <c r="H18" s="40"/>
      <c r="J18" s="17" t="s">
        <v>146</v>
      </c>
    </row>
    <row r="19" spans="1:11" s="4" customFormat="1" ht="252" customHeight="1" x14ac:dyDescent="0.2">
      <c r="A19" s="41" t="s">
        <v>140</v>
      </c>
      <c r="B19" s="42"/>
      <c r="C19" s="8">
        <v>10</v>
      </c>
      <c r="D19" s="7" t="str">
        <f>IF(C19=10,Listas!R14,(IF(C19=5,Listas!R15,(IF(C19=0,Listas!R16)))))</f>
        <v>Incluye:
 - La línea temática 1 "Reforestación, Recuperación y Restauración" (obligatoria); y
 - La línea temática 2 "Agroecología, Sistemas Agroforestales y Sistemas Alimentarios Sostenibles"; y
 - La línea temática 3 "Bioeconomía y Pago por Servicios Ambientales"; y
 - La totalidad del componente transversal con las líneas temáticas "Gobernanza ambiental" y "Sostenibilidad" (obligatorio).</v>
      </c>
      <c r="E19" s="39"/>
      <c r="F19" s="39"/>
      <c r="G19" s="39"/>
      <c r="H19" s="40"/>
      <c r="J19" s="17" t="s">
        <v>121</v>
      </c>
    </row>
    <row r="20" spans="1:11" s="4" customFormat="1" ht="195.75" customHeight="1" x14ac:dyDescent="0.2">
      <c r="A20" s="41" t="s">
        <v>84</v>
      </c>
      <c r="B20" s="42"/>
      <c r="C20" s="8">
        <v>5</v>
      </c>
      <c r="D20" s="7" t="str">
        <f>IF(C20=5,Listas!M19,(IF(C20=3,Listas!M20,(IF(C20=0,Listas!M21)))))</f>
        <v>Se describe la participación activa a lo largo de todo el proyecto (tanto en la planificación como en la ejecución) de mujeres, jóvenes, poblaciones vulnerables, víctimas o población con discapacidad en la conservación ambiental.</v>
      </c>
      <c r="E20" s="39"/>
      <c r="F20" s="39"/>
      <c r="G20" s="39"/>
      <c r="H20" s="40"/>
      <c r="J20" s="17" t="s">
        <v>122</v>
      </c>
    </row>
    <row r="21" spans="1:11" s="4" customFormat="1" ht="206.25" customHeight="1" x14ac:dyDescent="0.2">
      <c r="A21" s="41" t="s">
        <v>141</v>
      </c>
      <c r="B21" s="42"/>
      <c r="C21" s="8">
        <v>5</v>
      </c>
      <c r="D21" s="7" t="str">
        <f>IF(C21=5,Listas!R23,(IF(C21=0,Listas!R24)))</f>
        <v>Intención de suscribir un acuerdo o alianza que incluye descripción de roles y responsabilidades de: 
 - Consejos Comunitarios, asociaciones, organizaciones de segundo piso o demás formas y expresiones organizativas de Comunidades Negras, Afrocolombianas, Raizales y Palenqueras; y/o
 - Entidad(es) de caracter público.</v>
      </c>
      <c r="E21" s="39"/>
      <c r="F21" s="39"/>
      <c r="G21" s="39"/>
      <c r="H21" s="40"/>
      <c r="J21" s="17" t="s">
        <v>144</v>
      </c>
      <c r="K21" s="4" t="s">
        <v>50</v>
      </c>
    </row>
    <row r="22" spans="1:11" s="4" customFormat="1" ht="34.5" customHeight="1" x14ac:dyDescent="0.2">
      <c r="A22" s="104" t="s">
        <v>34</v>
      </c>
      <c r="B22" s="105"/>
      <c r="C22" s="9">
        <f>SUM(C18:C21)</f>
        <v>40</v>
      </c>
      <c r="D22" s="14"/>
      <c r="E22" s="106"/>
      <c r="F22" s="106"/>
      <c r="G22" s="106"/>
      <c r="H22" s="107"/>
      <c r="J22" s="18"/>
    </row>
    <row r="23" spans="1:11" s="4" customFormat="1" ht="6.75" customHeight="1" thickBot="1" x14ac:dyDescent="0.25">
      <c r="A23" s="3"/>
      <c r="D23" s="5"/>
      <c r="H23" s="6"/>
      <c r="J23" s="18"/>
    </row>
    <row r="24" spans="1:11" s="4" customFormat="1" ht="22.5" customHeight="1" x14ac:dyDescent="0.2">
      <c r="A24" s="92" t="s">
        <v>48</v>
      </c>
      <c r="B24" s="93"/>
      <c r="C24" s="93"/>
      <c r="D24" s="93"/>
      <c r="E24" s="93"/>
      <c r="F24" s="93"/>
      <c r="G24" s="93"/>
      <c r="H24" s="94"/>
      <c r="J24" s="18"/>
    </row>
    <row r="25" spans="1:11" s="4" customFormat="1" ht="3.75" customHeight="1" x14ac:dyDescent="0.2">
      <c r="A25" s="3"/>
      <c r="D25" s="5"/>
      <c r="H25" s="6"/>
      <c r="J25" s="18"/>
    </row>
    <row r="26" spans="1:11" s="4" customFormat="1" ht="16.5" x14ac:dyDescent="0.3">
      <c r="A26" s="36" t="s">
        <v>9</v>
      </c>
      <c r="B26" s="37"/>
      <c r="C26" s="10" t="s">
        <v>78</v>
      </c>
      <c r="D26" s="11" t="s">
        <v>10</v>
      </c>
      <c r="E26" s="37" t="s">
        <v>8</v>
      </c>
      <c r="F26" s="37"/>
      <c r="G26" s="37"/>
      <c r="H26" s="38"/>
      <c r="J26" s="18"/>
    </row>
    <row r="27" spans="1:11" s="4" customFormat="1" ht="252.75" customHeight="1" x14ac:dyDescent="0.2">
      <c r="A27" s="41" t="s">
        <v>102</v>
      </c>
      <c r="B27" s="42"/>
      <c r="C27" s="8">
        <v>10</v>
      </c>
      <c r="D27" s="7" t="str">
        <f>IF(C27=10,Listas!M27,(IF(C27=5,Listas!M28,(IF(C27=0,Listas!M29)))))</f>
        <v>Cumple con los 2 aspectos requeridos: 
 - Alineación con políticas públicas ambientales a nivel nacional, regional y local; y
 - Alineación con planes de etnodesarrollo o equivalentes de Comunidades Negras, Afrocolombianas, Raizales y Palenqueras.</v>
      </c>
      <c r="E27" s="39"/>
      <c r="F27" s="39"/>
      <c r="G27" s="39"/>
      <c r="H27" s="40"/>
      <c r="J27" s="17" t="s">
        <v>123</v>
      </c>
    </row>
    <row r="28" spans="1:11" s="4" customFormat="1" ht="249" customHeight="1" x14ac:dyDescent="0.2">
      <c r="A28" s="41" t="s">
        <v>82</v>
      </c>
      <c r="B28" s="42"/>
      <c r="C28" s="8">
        <v>5</v>
      </c>
      <c r="D28" s="7" t="str">
        <f>IF(C28=5,Listas!M32,(IF(C28=3,Listas!M33,(IF(C28=0,Listas!M34,0)))))</f>
        <v>Presenta información completa sobre la capacidad legal del postulante, incluyendo certificados de existencia y representación legal, y evidencia de capacidad administrativa y financiera para suscribir acuerdos.</v>
      </c>
      <c r="E28" s="39"/>
      <c r="F28" s="39"/>
      <c r="G28" s="39"/>
      <c r="H28" s="40"/>
      <c r="J28" s="17" t="s">
        <v>124</v>
      </c>
    </row>
    <row r="29" spans="1:11" s="4" customFormat="1" ht="324.75" customHeight="1" x14ac:dyDescent="0.2">
      <c r="A29" s="43" t="s">
        <v>94</v>
      </c>
      <c r="B29" s="44"/>
      <c r="C29" s="47">
        <v>10</v>
      </c>
      <c r="D29" s="49" t="str">
        <f>IF(C29=10,Listas!M38,(IF(C29=8,Listas!M39,(IF(C29=6,Listas!M40,(IF(C29=4,Listas!M41,(IF(C29=2,Listas!M42,(IF(C29=0,Listas!M43,0)))))))))))</f>
        <v>Cuenta con total congruencia técnica con todos los elementos de estructuración del proyecto e incluye descripción detallada de: i. Abordaje técnico, ii) Metodologías, iii) Presupuesto, iv) Cronograma y v) Alineación con los objetivos del sector ambiental.</v>
      </c>
      <c r="E29" s="62"/>
      <c r="F29" s="62"/>
      <c r="G29" s="62"/>
      <c r="H29" s="63"/>
      <c r="J29" s="17" t="s">
        <v>125</v>
      </c>
    </row>
    <row r="30" spans="1:11" s="4" customFormat="1" ht="315" customHeight="1" x14ac:dyDescent="0.2">
      <c r="A30" s="45"/>
      <c r="B30" s="46"/>
      <c r="C30" s="48"/>
      <c r="D30" s="50"/>
      <c r="E30" s="51"/>
      <c r="F30" s="52"/>
      <c r="G30" s="52"/>
      <c r="H30" s="53"/>
      <c r="J30" s="17"/>
    </row>
    <row r="31" spans="1:11" s="4" customFormat="1" ht="16.5" x14ac:dyDescent="0.3">
      <c r="A31" s="36" t="s">
        <v>9</v>
      </c>
      <c r="B31" s="37"/>
      <c r="C31" s="10" t="s">
        <v>7</v>
      </c>
      <c r="D31" s="11" t="s">
        <v>10</v>
      </c>
      <c r="E31" s="37" t="s">
        <v>8</v>
      </c>
      <c r="F31" s="37"/>
      <c r="G31" s="37"/>
      <c r="H31" s="38"/>
      <c r="J31" s="17"/>
    </row>
    <row r="32" spans="1:11" s="4" customFormat="1" ht="267.75" customHeight="1" x14ac:dyDescent="0.2">
      <c r="A32" s="41" t="s">
        <v>101</v>
      </c>
      <c r="B32" s="42"/>
      <c r="C32" s="8">
        <v>10</v>
      </c>
      <c r="D32" s="7" t="str">
        <f>IF(C32=10,Listas!M46,(IF(C32=7,Listas!M47,(IF(C32=4,Listas!M48,(IF(C32=0,Listas!M49)))))))</f>
        <v>Cumple con los 3 aspectos requeridos:
 - El presupuesto se presenta detallado; y
 - Incluye análisis de precios unitarios (APU); y
 - Los costos están justificados, basados en el mercado regional.</v>
      </c>
      <c r="E32" s="39"/>
      <c r="F32" s="39"/>
      <c r="G32" s="39"/>
      <c r="H32" s="40"/>
      <c r="J32" s="17" t="s">
        <v>126</v>
      </c>
    </row>
    <row r="33" spans="1:10" s="4" customFormat="1" ht="277.5" customHeight="1" x14ac:dyDescent="0.2">
      <c r="A33" s="41" t="s">
        <v>107</v>
      </c>
      <c r="B33" s="42"/>
      <c r="C33" s="8">
        <v>5</v>
      </c>
      <c r="D33" s="7" t="str">
        <f>IF(C33=5,Listas!M52,(IF(C33=3,Listas!M53,(IF(C33=0,Listas!M54)))))</f>
        <v>El proyecto cuenta con análisis y propuestas sobre la restauración y conservación basadas en los conocimientos y prácticas de las Comunidades Negras, Afrocolombianas, Raizales y Palenqueras</v>
      </c>
      <c r="E33" s="87"/>
      <c r="F33" s="87"/>
      <c r="G33" s="87"/>
      <c r="H33" s="88"/>
      <c r="J33" s="17" t="s">
        <v>127</v>
      </c>
    </row>
    <row r="34" spans="1:10" s="4" customFormat="1" ht="284.25" customHeight="1" x14ac:dyDescent="0.2">
      <c r="A34" s="41" t="s">
        <v>111</v>
      </c>
      <c r="B34" s="42"/>
      <c r="C34" s="8">
        <v>5</v>
      </c>
      <c r="D34" s="7" t="str">
        <f>IF(C34=5,Listas!M56,(IF(C34=0,Listas!M57,0)))</f>
        <v>Cuenta con estrategias para el fortalecimiento del monitoreo comunitario en procesos de conservación o restauración.</v>
      </c>
      <c r="E34" s="39"/>
      <c r="F34" s="39"/>
      <c r="G34" s="39"/>
      <c r="H34" s="40"/>
      <c r="J34" s="17" t="s">
        <v>128</v>
      </c>
    </row>
    <row r="35" spans="1:10" s="4" customFormat="1" ht="304.5" customHeight="1" x14ac:dyDescent="0.2">
      <c r="A35" s="41" t="s">
        <v>116</v>
      </c>
      <c r="B35" s="42"/>
      <c r="C35" s="8">
        <v>5</v>
      </c>
      <c r="D35" s="7" t="str">
        <f>IF(C35=5,Listas!M59,(IF(C35=3,Listas!M60,(IF(C35=0,Listas!M61)))))</f>
        <v>Cuenta con estrategias para la conservación de la biodiversidad y la protección de sitios de importancia espiritual y cultural.</v>
      </c>
      <c r="E35" s="39"/>
      <c r="F35" s="39"/>
      <c r="G35" s="39"/>
      <c r="H35" s="40"/>
      <c r="J35" s="17" t="s">
        <v>129</v>
      </c>
    </row>
    <row r="36" spans="1:10" s="4" customFormat="1" ht="16.5" x14ac:dyDescent="0.3">
      <c r="A36" s="36" t="s">
        <v>9</v>
      </c>
      <c r="B36" s="37"/>
      <c r="C36" s="10" t="s">
        <v>7</v>
      </c>
      <c r="D36" s="11" t="s">
        <v>10</v>
      </c>
      <c r="E36" s="37" t="s">
        <v>8</v>
      </c>
      <c r="F36" s="37"/>
      <c r="G36" s="37"/>
      <c r="H36" s="38"/>
      <c r="J36" s="17"/>
    </row>
    <row r="37" spans="1:10" s="4" customFormat="1" ht="308.25" customHeight="1" x14ac:dyDescent="0.2">
      <c r="A37" s="41" t="s">
        <v>119</v>
      </c>
      <c r="B37" s="42"/>
      <c r="C37" s="8">
        <v>10</v>
      </c>
      <c r="D37" s="7" t="str">
        <f>IF(C37=10,Listas!M64,(IF(C37=5,Listas!M65,(IF(C37=0,Listas!M66)))))</f>
        <v>Generación de documentos, iniciativas y desarrollo de conocimientos propios en la conservación, restauración y estrategias contra la deforestación</v>
      </c>
      <c r="E37" s="39"/>
      <c r="F37" s="39"/>
      <c r="G37" s="39"/>
      <c r="H37" s="40"/>
      <c r="J37" s="17" t="s">
        <v>133</v>
      </c>
    </row>
    <row r="38" spans="1:10" s="4" customFormat="1" ht="33.75" customHeight="1" x14ac:dyDescent="0.2">
      <c r="A38" s="67" t="s">
        <v>31</v>
      </c>
      <c r="B38" s="68"/>
      <c r="C38" s="28">
        <f>SUM(C27:C37)</f>
        <v>60</v>
      </c>
      <c r="D38" s="29"/>
      <c r="E38" s="81"/>
      <c r="F38" s="81"/>
      <c r="G38" s="81"/>
      <c r="H38" s="82"/>
    </row>
    <row r="39" spans="1:10" s="4" customFormat="1" ht="10.5" customHeight="1" thickBot="1" x14ac:dyDescent="0.25">
      <c r="A39" s="3"/>
      <c r="D39" s="5"/>
      <c r="H39" s="6"/>
    </row>
    <row r="40" spans="1:10" s="4" customFormat="1" ht="18.75" customHeight="1" x14ac:dyDescent="0.2">
      <c r="A40" s="85" t="s">
        <v>32</v>
      </c>
      <c r="B40" s="86"/>
      <c r="C40" s="86"/>
      <c r="D40" s="86"/>
      <c r="E40" s="83">
        <f>+C22+C38</f>
        <v>100</v>
      </c>
      <c r="F40" s="83"/>
      <c r="G40" s="83"/>
      <c r="H40" s="84"/>
    </row>
    <row r="41" spans="1:10" s="4" customFormat="1" ht="18.75" customHeight="1" thickBot="1" x14ac:dyDescent="0.25">
      <c r="A41" s="69" t="s">
        <v>19</v>
      </c>
      <c r="B41" s="70"/>
      <c r="C41" s="70"/>
      <c r="D41" s="70"/>
      <c r="E41" s="71" t="str">
        <f>+IF(E40&gt;69,Listas!M69,Listas!M70)</f>
        <v>Puntaje ≥ 70: En lista de elegibles</v>
      </c>
      <c r="F41" s="71"/>
      <c r="G41" s="71"/>
      <c r="H41" s="72"/>
    </row>
    <row r="42" spans="1:10" s="4" customFormat="1" ht="7.5" customHeight="1" thickBot="1" x14ac:dyDescent="0.25">
      <c r="A42" s="12"/>
      <c r="B42" s="32"/>
      <c r="C42" s="32"/>
      <c r="D42" s="32"/>
      <c r="E42" s="33"/>
      <c r="F42" s="33"/>
      <c r="G42" s="33"/>
      <c r="H42" s="13"/>
    </row>
    <row r="43" spans="1:10" s="4" customFormat="1" ht="161.25" customHeight="1" thickBot="1" x14ac:dyDescent="0.25">
      <c r="A43" s="64" t="s">
        <v>49</v>
      </c>
      <c r="B43" s="65"/>
      <c r="C43" s="65"/>
      <c r="D43" s="65"/>
      <c r="E43" s="65"/>
      <c r="F43" s="65"/>
      <c r="G43" s="65"/>
      <c r="H43" s="66"/>
    </row>
    <row r="44" spans="1:10" s="4" customFormat="1" ht="7.5" customHeight="1" x14ac:dyDescent="0.2">
      <c r="A44" s="3"/>
      <c r="D44" s="5"/>
      <c r="H44" s="6"/>
    </row>
    <row r="45" spans="1:10" s="4" customFormat="1" ht="7.5" customHeight="1" thickBot="1" x14ac:dyDescent="0.25">
      <c r="A45" s="3"/>
      <c r="D45" s="5"/>
      <c r="H45" s="6"/>
    </row>
    <row r="46" spans="1:10" s="4" customFormat="1" ht="16.5" x14ac:dyDescent="0.3">
      <c r="A46" s="56" t="s">
        <v>16</v>
      </c>
      <c r="B46" s="57"/>
      <c r="C46" s="57"/>
      <c r="D46" s="57"/>
      <c r="E46" s="58" t="s">
        <v>14</v>
      </c>
      <c r="F46" s="58"/>
      <c r="G46" s="58"/>
      <c r="H46" s="59"/>
    </row>
    <row r="47" spans="1:10" s="4" customFormat="1" ht="17.25" thickBot="1" x14ac:dyDescent="0.35">
      <c r="A47" s="60" t="s">
        <v>15</v>
      </c>
      <c r="B47" s="61"/>
      <c r="C47" s="61"/>
      <c r="D47" s="61"/>
      <c r="E47" s="54" t="s">
        <v>64</v>
      </c>
      <c r="F47" s="54"/>
      <c r="G47" s="54"/>
      <c r="H47" s="55"/>
    </row>
    <row r="48" spans="1:10" s="4" customFormat="1" ht="12.75" x14ac:dyDescent="0.2">
      <c r="D48" s="5"/>
    </row>
    <row r="49" spans="4:4" s="4" customFormat="1" ht="12.75" x14ac:dyDescent="0.2">
      <c r="D49" s="5"/>
    </row>
    <row r="50" spans="4:4" s="4" customFormat="1" ht="12.75" x14ac:dyDescent="0.2">
      <c r="D50" s="5"/>
    </row>
    <row r="51" spans="4:4" s="4" customFormat="1" ht="12.75" x14ac:dyDescent="0.2">
      <c r="D51" s="5"/>
    </row>
    <row r="52" spans="4:4" s="4" customFormat="1" ht="12.75" x14ac:dyDescent="0.2">
      <c r="D52" s="5"/>
    </row>
    <row r="53" spans="4:4" s="4" customFormat="1" ht="12.75" x14ac:dyDescent="0.2">
      <c r="D53" s="5"/>
    </row>
    <row r="54" spans="4:4" s="4" customFormat="1" ht="12.75" x14ac:dyDescent="0.2">
      <c r="D54" s="5"/>
    </row>
    <row r="55" spans="4:4" s="4" customFormat="1" ht="12.75" x14ac:dyDescent="0.2">
      <c r="D55" s="5"/>
    </row>
    <row r="56" spans="4:4" s="4" customFormat="1" ht="12.75" x14ac:dyDescent="0.2">
      <c r="D56" s="5"/>
    </row>
    <row r="57" spans="4:4" s="4" customFormat="1" ht="12.75" x14ac:dyDescent="0.2">
      <c r="D57" s="5"/>
    </row>
    <row r="58" spans="4:4" s="4" customFormat="1" ht="12.75" x14ac:dyDescent="0.2">
      <c r="D58" s="5"/>
    </row>
    <row r="59" spans="4:4" s="4" customFormat="1" ht="12.75" x14ac:dyDescent="0.2">
      <c r="D59" s="5"/>
    </row>
    <row r="60" spans="4:4" s="4" customFormat="1" ht="12.75" x14ac:dyDescent="0.2">
      <c r="D60" s="5"/>
    </row>
    <row r="61" spans="4:4" s="4" customFormat="1" ht="12.75" x14ac:dyDescent="0.2">
      <c r="D61" s="5"/>
    </row>
    <row r="62" spans="4:4" s="4" customFormat="1" ht="12.75" x14ac:dyDescent="0.2">
      <c r="D62" s="5"/>
    </row>
    <row r="63" spans="4:4" s="4" customFormat="1" ht="12.75" x14ac:dyDescent="0.2">
      <c r="D63" s="5"/>
    </row>
    <row r="64" spans="4:4" s="4" customFormat="1" ht="12.75" x14ac:dyDescent="0.2">
      <c r="D64" s="5"/>
    </row>
    <row r="65" spans="4:4" s="4" customFormat="1" ht="12.75" x14ac:dyDescent="0.2">
      <c r="D65" s="5"/>
    </row>
    <row r="66" spans="4:4" s="4" customFormat="1" ht="12.75" x14ac:dyDescent="0.2">
      <c r="D66" s="5"/>
    </row>
    <row r="67" spans="4:4" s="4" customFormat="1" ht="12.75" x14ac:dyDescent="0.2">
      <c r="D67" s="5"/>
    </row>
    <row r="68" spans="4:4" s="4" customFormat="1" ht="12.75" x14ac:dyDescent="0.2">
      <c r="D68" s="5"/>
    </row>
    <row r="69" spans="4:4" s="4" customFormat="1" ht="12.75" x14ac:dyDescent="0.2">
      <c r="D69" s="5"/>
    </row>
    <row r="70" spans="4:4" s="4" customFormat="1" ht="12.75" x14ac:dyDescent="0.2">
      <c r="D70" s="5"/>
    </row>
    <row r="71" spans="4:4" s="4" customFormat="1" ht="12.75" x14ac:dyDescent="0.2">
      <c r="D71" s="5"/>
    </row>
    <row r="72" spans="4:4" s="4" customFormat="1" ht="12.75" x14ac:dyDescent="0.2">
      <c r="D72" s="5"/>
    </row>
    <row r="73" spans="4:4" s="4" customFormat="1" ht="12.75" x14ac:dyDescent="0.2">
      <c r="D73" s="5"/>
    </row>
    <row r="74" spans="4:4" s="4" customFormat="1" ht="12.75" x14ac:dyDescent="0.2">
      <c r="D74" s="5"/>
    </row>
    <row r="75" spans="4:4" s="4" customFormat="1" ht="12.75" x14ac:dyDescent="0.2">
      <c r="D75" s="5"/>
    </row>
    <row r="76" spans="4:4" s="4" customFormat="1" ht="12.75" x14ac:dyDescent="0.2">
      <c r="D76" s="5"/>
    </row>
    <row r="77" spans="4:4" s="4" customFormat="1" ht="12.75" x14ac:dyDescent="0.2">
      <c r="D77" s="5"/>
    </row>
    <row r="78" spans="4:4" s="4" customFormat="1" ht="12.75" x14ac:dyDescent="0.2">
      <c r="D78" s="5"/>
    </row>
    <row r="79" spans="4:4" s="4" customFormat="1" ht="12.75" x14ac:dyDescent="0.2">
      <c r="D79" s="5"/>
    </row>
    <row r="80" spans="4:4" s="4" customFormat="1" ht="12.75" x14ac:dyDescent="0.2">
      <c r="D80" s="5"/>
    </row>
    <row r="81" spans="4:4" s="4" customFormat="1" ht="12.75" x14ac:dyDescent="0.2">
      <c r="D81" s="5"/>
    </row>
    <row r="82" spans="4:4" s="4" customFormat="1" ht="12.75" x14ac:dyDescent="0.2">
      <c r="D82" s="5"/>
    </row>
    <row r="83" spans="4:4" s="4" customFormat="1" ht="12.75" x14ac:dyDescent="0.2">
      <c r="D83" s="5"/>
    </row>
    <row r="84" spans="4:4" s="4" customFormat="1" ht="12.75" x14ac:dyDescent="0.2">
      <c r="D84" s="5"/>
    </row>
    <row r="85" spans="4:4" s="4" customFormat="1" ht="12.75" x14ac:dyDescent="0.2">
      <c r="D85" s="5"/>
    </row>
    <row r="86" spans="4:4" s="4" customFormat="1" ht="12.75" x14ac:dyDescent="0.2">
      <c r="D86" s="5"/>
    </row>
    <row r="87" spans="4:4" s="4" customFormat="1" ht="12.75" x14ac:dyDescent="0.2">
      <c r="D87" s="5"/>
    </row>
    <row r="88" spans="4:4" s="4" customFormat="1" ht="12.75" x14ac:dyDescent="0.2">
      <c r="D88" s="5"/>
    </row>
    <row r="89" spans="4:4" s="4" customFormat="1" ht="12.75" x14ac:dyDescent="0.2">
      <c r="D89" s="5"/>
    </row>
    <row r="90" spans="4:4" s="4" customFormat="1" ht="12.75" x14ac:dyDescent="0.2">
      <c r="D90" s="5"/>
    </row>
    <row r="91" spans="4:4" s="4" customFormat="1" ht="12.75" x14ac:dyDescent="0.2">
      <c r="D91" s="5"/>
    </row>
    <row r="92" spans="4:4" s="4" customFormat="1" ht="12.75" x14ac:dyDescent="0.2">
      <c r="D92" s="5"/>
    </row>
    <row r="93" spans="4:4" s="4" customFormat="1" ht="12.75" x14ac:dyDescent="0.2">
      <c r="D93" s="5"/>
    </row>
    <row r="94" spans="4:4" s="4" customFormat="1" ht="12.75" x14ac:dyDescent="0.2">
      <c r="D94" s="5"/>
    </row>
    <row r="95" spans="4:4" s="4" customFormat="1" ht="12.75" x14ac:dyDescent="0.2">
      <c r="D95" s="5"/>
    </row>
    <row r="96" spans="4:4" s="4" customFormat="1" ht="12.75" x14ac:dyDescent="0.2">
      <c r="D96" s="5"/>
    </row>
    <row r="97" spans="4:4" s="4" customFormat="1" ht="12.75" x14ac:dyDescent="0.2">
      <c r="D97" s="5"/>
    </row>
    <row r="98" spans="4:4" s="4" customFormat="1" ht="12.75" x14ac:dyDescent="0.2">
      <c r="D98" s="5"/>
    </row>
    <row r="99" spans="4:4" s="4" customFormat="1" ht="12.75" x14ac:dyDescent="0.2">
      <c r="D99" s="5"/>
    </row>
    <row r="100" spans="4:4" s="4" customFormat="1" ht="12.75" x14ac:dyDescent="0.2">
      <c r="D100" s="5"/>
    </row>
    <row r="101" spans="4:4" s="4" customFormat="1" ht="12.75" x14ac:dyDescent="0.2">
      <c r="D101" s="5"/>
    </row>
    <row r="102" spans="4:4" s="4" customFormat="1" ht="12.75" x14ac:dyDescent="0.2">
      <c r="D102" s="5"/>
    </row>
    <row r="103" spans="4:4" s="4" customFormat="1" ht="12.75" x14ac:dyDescent="0.2">
      <c r="D103" s="5"/>
    </row>
    <row r="104" spans="4:4" s="4" customFormat="1" ht="12.75" x14ac:dyDescent="0.2">
      <c r="D104" s="5"/>
    </row>
    <row r="105" spans="4:4" s="4" customFormat="1" ht="12.75" x14ac:dyDescent="0.2">
      <c r="D105" s="5"/>
    </row>
    <row r="106" spans="4:4" s="4" customFormat="1" ht="12.75" x14ac:dyDescent="0.2">
      <c r="D106" s="5"/>
    </row>
    <row r="107" spans="4:4" s="4" customFormat="1" ht="12.75" x14ac:dyDescent="0.2">
      <c r="D107" s="5"/>
    </row>
    <row r="108" spans="4:4" s="4" customFormat="1" ht="12.75" x14ac:dyDescent="0.2">
      <c r="D108" s="5"/>
    </row>
    <row r="109" spans="4:4" s="4" customFormat="1" ht="12.75" x14ac:dyDescent="0.2">
      <c r="D109" s="5"/>
    </row>
    <row r="110" spans="4:4" s="4" customFormat="1" ht="12.75" x14ac:dyDescent="0.2">
      <c r="D110" s="5"/>
    </row>
    <row r="111" spans="4:4" s="4" customFormat="1" ht="12.75" x14ac:dyDescent="0.2">
      <c r="D111" s="5"/>
    </row>
    <row r="112" spans="4:4" s="4" customFormat="1" ht="12.75" x14ac:dyDescent="0.2">
      <c r="D112" s="5"/>
    </row>
    <row r="113" spans="4:4" s="4" customFormat="1" ht="12.75" x14ac:dyDescent="0.2">
      <c r="D113" s="5"/>
    </row>
    <row r="114" spans="4:4" s="4" customFormat="1" ht="12.75" x14ac:dyDescent="0.2">
      <c r="D114" s="5"/>
    </row>
    <row r="115" spans="4:4" s="4" customFormat="1" ht="12.75" x14ac:dyDescent="0.2">
      <c r="D115" s="5"/>
    </row>
    <row r="116" spans="4:4" s="4" customFormat="1" ht="12.75" x14ac:dyDescent="0.2">
      <c r="D116" s="5"/>
    </row>
    <row r="117" spans="4:4" s="4" customFormat="1" ht="12.75" x14ac:dyDescent="0.2">
      <c r="D117" s="5"/>
    </row>
    <row r="118" spans="4:4" s="4" customFormat="1" ht="12.75" x14ac:dyDescent="0.2">
      <c r="D118" s="5"/>
    </row>
    <row r="119" spans="4:4" s="4" customFormat="1" ht="12.75" x14ac:dyDescent="0.2">
      <c r="D119" s="5"/>
    </row>
    <row r="120" spans="4:4" s="4" customFormat="1" ht="12.75" x14ac:dyDescent="0.2">
      <c r="D120" s="5"/>
    </row>
    <row r="121" spans="4:4" s="4" customFormat="1" ht="12.75" x14ac:dyDescent="0.2">
      <c r="D121" s="5"/>
    </row>
    <row r="122" spans="4:4" s="4" customFormat="1" ht="12.75" x14ac:dyDescent="0.2">
      <c r="D122" s="5"/>
    </row>
    <row r="123" spans="4:4" s="4" customFormat="1" ht="12.75" x14ac:dyDescent="0.2">
      <c r="D123" s="5"/>
    </row>
    <row r="124" spans="4:4" s="4" customFormat="1" ht="12.75" x14ac:dyDescent="0.2">
      <c r="D124" s="5"/>
    </row>
    <row r="125" spans="4:4" s="4" customFormat="1" ht="12.75" x14ac:dyDescent="0.2">
      <c r="D125" s="5"/>
    </row>
    <row r="126" spans="4:4" s="4" customFormat="1" ht="12.75" x14ac:dyDescent="0.2">
      <c r="D126" s="5"/>
    </row>
    <row r="127" spans="4:4" s="4" customFormat="1" ht="12.75" x14ac:dyDescent="0.2">
      <c r="D127" s="5"/>
    </row>
    <row r="128" spans="4:4" s="4" customFormat="1" ht="12.75" x14ac:dyDescent="0.2">
      <c r="D128" s="5"/>
    </row>
    <row r="129" spans="4:4" s="4" customFormat="1" ht="12.75" x14ac:dyDescent="0.2">
      <c r="D129" s="5"/>
    </row>
    <row r="130" spans="4:4" s="4" customFormat="1" ht="12.75" x14ac:dyDescent="0.2">
      <c r="D130" s="5"/>
    </row>
    <row r="131" spans="4:4" s="4" customFormat="1" ht="12.75" x14ac:dyDescent="0.2">
      <c r="D131" s="5"/>
    </row>
    <row r="132" spans="4:4" s="4" customFormat="1" ht="12.75" x14ac:dyDescent="0.2">
      <c r="D132" s="5"/>
    </row>
    <row r="133" spans="4:4" s="4" customFormat="1" ht="12.75" x14ac:dyDescent="0.2">
      <c r="D133" s="5"/>
    </row>
    <row r="134" spans="4:4" s="4" customFormat="1" ht="12.75" x14ac:dyDescent="0.2">
      <c r="D134" s="5"/>
    </row>
    <row r="135" spans="4:4" s="4" customFormat="1" ht="12.75" x14ac:dyDescent="0.2">
      <c r="D135" s="5"/>
    </row>
    <row r="136" spans="4:4" s="4" customFormat="1" ht="12.75" x14ac:dyDescent="0.2">
      <c r="D136" s="5"/>
    </row>
    <row r="137" spans="4:4" s="4" customFormat="1" ht="12.75" x14ac:dyDescent="0.2">
      <c r="D137" s="5"/>
    </row>
    <row r="138" spans="4:4" s="4" customFormat="1" ht="12.75" x14ac:dyDescent="0.2">
      <c r="D138" s="5"/>
    </row>
    <row r="139" spans="4:4" s="4" customFormat="1" ht="12.75" x14ac:dyDescent="0.2">
      <c r="D139" s="5"/>
    </row>
    <row r="140" spans="4:4" s="4" customFormat="1" ht="12.75" x14ac:dyDescent="0.2">
      <c r="D140" s="5"/>
    </row>
    <row r="141" spans="4:4" s="4" customFormat="1" ht="12.75" x14ac:dyDescent="0.2">
      <c r="D141" s="5"/>
    </row>
    <row r="142" spans="4:4" s="4" customFormat="1" ht="12.75" x14ac:dyDescent="0.2">
      <c r="D142" s="5"/>
    </row>
    <row r="143" spans="4:4" s="4" customFormat="1" ht="12.75" x14ac:dyDescent="0.2">
      <c r="D143" s="5"/>
    </row>
    <row r="144" spans="4:4" s="4" customFormat="1" ht="12.75" x14ac:dyDescent="0.2">
      <c r="D144" s="5"/>
    </row>
    <row r="145" spans="4:4" s="4" customFormat="1" ht="12.75" x14ac:dyDescent="0.2">
      <c r="D145" s="5"/>
    </row>
    <row r="146" spans="4:4" s="4" customFormat="1" ht="12.75" x14ac:dyDescent="0.2">
      <c r="D146" s="5"/>
    </row>
    <row r="147" spans="4:4" s="4" customFormat="1" ht="12.75" x14ac:dyDescent="0.2">
      <c r="D147" s="5"/>
    </row>
    <row r="148" spans="4:4" s="4" customFormat="1" ht="12.75" x14ac:dyDescent="0.2">
      <c r="D148" s="5"/>
    </row>
    <row r="149" spans="4:4" s="4" customFormat="1" ht="12.75" x14ac:dyDescent="0.2">
      <c r="D149" s="5"/>
    </row>
    <row r="150" spans="4:4" s="4" customFormat="1" ht="12.75" x14ac:dyDescent="0.2">
      <c r="D150" s="5"/>
    </row>
    <row r="151" spans="4:4" s="4" customFormat="1" ht="12.75" x14ac:dyDescent="0.2">
      <c r="D151" s="5"/>
    </row>
    <row r="152" spans="4:4" s="4" customFormat="1" ht="12.75" x14ac:dyDescent="0.2">
      <c r="D152" s="5"/>
    </row>
    <row r="153" spans="4:4" s="4" customFormat="1" ht="12.75" x14ac:dyDescent="0.2">
      <c r="D153" s="5"/>
    </row>
    <row r="154" spans="4:4" s="4" customFormat="1" ht="12.75" x14ac:dyDescent="0.2">
      <c r="D154" s="5"/>
    </row>
    <row r="155" spans="4:4" s="4" customFormat="1" ht="12.75" x14ac:dyDescent="0.2">
      <c r="D155" s="5"/>
    </row>
    <row r="156" spans="4:4" s="4" customFormat="1" ht="12.75" x14ac:dyDescent="0.2">
      <c r="D156" s="5"/>
    </row>
    <row r="157" spans="4:4" s="4" customFormat="1" ht="12.75" x14ac:dyDescent="0.2">
      <c r="D157" s="5"/>
    </row>
    <row r="158" spans="4:4" s="4" customFormat="1" ht="12.75" x14ac:dyDescent="0.2">
      <c r="D158" s="5"/>
    </row>
    <row r="159" spans="4:4" s="4" customFormat="1" ht="12.75" x14ac:dyDescent="0.2">
      <c r="D159" s="5"/>
    </row>
    <row r="160" spans="4:4" s="4" customFormat="1" ht="12.75" x14ac:dyDescent="0.2">
      <c r="D160" s="5"/>
    </row>
    <row r="161" spans="4:4" s="4" customFormat="1" ht="12.75" x14ac:dyDescent="0.2">
      <c r="D161" s="5"/>
    </row>
    <row r="162" spans="4:4" s="4" customFormat="1" ht="12.75" x14ac:dyDescent="0.2">
      <c r="D162" s="5"/>
    </row>
    <row r="163" spans="4:4" s="4" customFormat="1" ht="12.75" x14ac:dyDescent="0.2">
      <c r="D163" s="5"/>
    </row>
    <row r="164" spans="4:4" s="4" customFormat="1" ht="12.75" x14ac:dyDescent="0.2">
      <c r="D164" s="5"/>
    </row>
    <row r="165" spans="4:4" s="4" customFormat="1" ht="12.75" x14ac:dyDescent="0.2">
      <c r="D165" s="5"/>
    </row>
    <row r="166" spans="4:4" s="4" customFormat="1" ht="12.75" x14ac:dyDescent="0.2">
      <c r="D166" s="5"/>
    </row>
    <row r="167" spans="4:4" s="4" customFormat="1" ht="12.75" x14ac:dyDescent="0.2">
      <c r="D167" s="5"/>
    </row>
    <row r="168" spans="4:4" s="4" customFormat="1" ht="12.75" x14ac:dyDescent="0.2">
      <c r="D168" s="5"/>
    </row>
    <row r="169" spans="4:4" s="4" customFormat="1" ht="12.75" x14ac:dyDescent="0.2">
      <c r="D169" s="5"/>
    </row>
    <row r="170" spans="4:4" s="4" customFormat="1" ht="12.75" x14ac:dyDescent="0.2">
      <c r="D170" s="5"/>
    </row>
    <row r="171" spans="4:4" s="4" customFormat="1" ht="12.75" x14ac:dyDescent="0.2">
      <c r="D171" s="5"/>
    </row>
    <row r="172" spans="4:4" s="4" customFormat="1" ht="12.75" x14ac:dyDescent="0.2">
      <c r="D172" s="5"/>
    </row>
    <row r="173" spans="4:4" s="4" customFormat="1" ht="12.75" x14ac:dyDescent="0.2">
      <c r="D173" s="5"/>
    </row>
    <row r="174" spans="4:4" s="4" customFormat="1" ht="12.75" x14ac:dyDescent="0.2">
      <c r="D174" s="5"/>
    </row>
    <row r="175" spans="4:4" s="4" customFormat="1" ht="12.75" x14ac:dyDescent="0.2">
      <c r="D175" s="5"/>
    </row>
    <row r="176" spans="4:4" s="4" customFormat="1" ht="12.75" x14ac:dyDescent="0.2">
      <c r="D176" s="5"/>
    </row>
    <row r="177" spans="4:4" s="4" customFormat="1" ht="12.75" x14ac:dyDescent="0.2">
      <c r="D177" s="5"/>
    </row>
    <row r="178" spans="4:4" s="4" customFormat="1" ht="12.75" x14ac:dyDescent="0.2">
      <c r="D178" s="5"/>
    </row>
    <row r="179" spans="4:4" s="4" customFormat="1" ht="12.75" x14ac:dyDescent="0.2">
      <c r="D179" s="5"/>
    </row>
    <row r="180" spans="4:4" s="4" customFormat="1" ht="12.75" x14ac:dyDescent="0.2">
      <c r="D180" s="5"/>
    </row>
    <row r="181" spans="4:4" s="4" customFormat="1" ht="12.75" x14ac:dyDescent="0.2">
      <c r="D181" s="5"/>
    </row>
    <row r="182" spans="4:4" s="4" customFormat="1" ht="12.75" x14ac:dyDescent="0.2">
      <c r="D182" s="5"/>
    </row>
    <row r="183" spans="4:4" s="4" customFormat="1" ht="12.75" x14ac:dyDescent="0.2">
      <c r="D183" s="5"/>
    </row>
    <row r="184" spans="4:4" s="4" customFormat="1" ht="12.75" x14ac:dyDescent="0.2">
      <c r="D184" s="5"/>
    </row>
    <row r="185" spans="4:4" s="4" customFormat="1" ht="12.75" x14ac:dyDescent="0.2">
      <c r="D185" s="5"/>
    </row>
    <row r="186" spans="4:4" s="4" customFormat="1" ht="12.75" x14ac:dyDescent="0.2">
      <c r="D186" s="5"/>
    </row>
    <row r="187" spans="4:4" s="4" customFormat="1" ht="12.75" x14ac:dyDescent="0.2">
      <c r="D187" s="5"/>
    </row>
    <row r="188" spans="4:4" s="4" customFormat="1" ht="12.75" x14ac:dyDescent="0.2">
      <c r="D188" s="5"/>
    </row>
    <row r="189" spans="4:4" s="4" customFormat="1" ht="12.75" x14ac:dyDescent="0.2">
      <c r="D189" s="5"/>
    </row>
    <row r="190" spans="4:4" s="4" customFormat="1" ht="12.75" x14ac:dyDescent="0.2">
      <c r="D190" s="5"/>
    </row>
    <row r="191" spans="4:4" s="4" customFormat="1" ht="12.75" x14ac:dyDescent="0.2">
      <c r="D191" s="5"/>
    </row>
    <row r="192" spans="4:4" s="4" customFormat="1" ht="12.75" x14ac:dyDescent="0.2">
      <c r="D192" s="5"/>
    </row>
    <row r="193" spans="4:4" s="4" customFormat="1" ht="12.75" x14ac:dyDescent="0.2">
      <c r="D193" s="5"/>
    </row>
    <row r="194" spans="4:4" s="4" customFormat="1" ht="12.75" x14ac:dyDescent="0.2">
      <c r="D194" s="5"/>
    </row>
    <row r="195" spans="4:4" s="4" customFormat="1" ht="12.75" x14ac:dyDescent="0.2">
      <c r="D195" s="5"/>
    </row>
    <row r="196" spans="4:4" s="4" customFormat="1" ht="12.75" x14ac:dyDescent="0.2">
      <c r="D196" s="5"/>
    </row>
    <row r="197" spans="4:4" s="4" customFormat="1" ht="12.75" x14ac:dyDescent="0.2">
      <c r="D197" s="5"/>
    </row>
    <row r="198" spans="4:4" s="4" customFormat="1" ht="12.75" x14ac:dyDescent="0.2">
      <c r="D198" s="5"/>
    </row>
    <row r="199" spans="4:4" s="4" customFormat="1" ht="12.75" x14ac:dyDescent="0.2">
      <c r="D199" s="5"/>
    </row>
    <row r="200" spans="4:4" s="4" customFormat="1" ht="12.75" x14ac:dyDescent="0.2">
      <c r="D200" s="5"/>
    </row>
    <row r="201" spans="4:4" s="4" customFormat="1" ht="12.75" x14ac:dyDescent="0.2">
      <c r="D201" s="5"/>
    </row>
    <row r="202" spans="4:4" s="4" customFormat="1" ht="12.75" x14ac:dyDescent="0.2">
      <c r="D202" s="5"/>
    </row>
    <row r="203" spans="4:4" s="4" customFormat="1" ht="12.75" x14ac:dyDescent="0.2">
      <c r="D203" s="5"/>
    </row>
    <row r="204" spans="4:4" s="4" customFormat="1" ht="12.75" x14ac:dyDescent="0.2">
      <c r="D204" s="5"/>
    </row>
    <row r="205" spans="4:4" s="4" customFormat="1" ht="12.75" x14ac:dyDescent="0.2">
      <c r="D205" s="5"/>
    </row>
    <row r="206" spans="4:4" s="4" customFormat="1" ht="12.75" x14ac:dyDescent="0.2">
      <c r="D206" s="5"/>
    </row>
    <row r="207" spans="4:4" s="4" customFormat="1" ht="12.75" x14ac:dyDescent="0.2">
      <c r="D207" s="5"/>
    </row>
    <row r="208" spans="4:4" s="4" customFormat="1" ht="12.75" x14ac:dyDescent="0.2">
      <c r="D208" s="5"/>
    </row>
    <row r="209" spans="4:4" s="4" customFormat="1" ht="12.75" x14ac:dyDescent="0.2">
      <c r="D209" s="5"/>
    </row>
    <row r="210" spans="4:4" s="4" customFormat="1" ht="12.75" x14ac:dyDescent="0.2">
      <c r="D210" s="5"/>
    </row>
    <row r="211" spans="4:4" s="4" customFormat="1" ht="12.75" x14ac:dyDescent="0.2">
      <c r="D211" s="5"/>
    </row>
    <row r="212" spans="4:4" s="4" customFormat="1" ht="12.75" x14ac:dyDescent="0.2">
      <c r="D212" s="5"/>
    </row>
    <row r="213" spans="4:4" s="4" customFormat="1" ht="12.75" x14ac:dyDescent="0.2">
      <c r="D213" s="5"/>
    </row>
    <row r="214" spans="4:4" s="4" customFormat="1" ht="12.75" x14ac:dyDescent="0.2">
      <c r="D214" s="5"/>
    </row>
    <row r="215" spans="4:4" s="4" customFormat="1" ht="12.75" x14ac:dyDescent="0.2">
      <c r="D215" s="5"/>
    </row>
    <row r="216" spans="4:4" s="4" customFormat="1" ht="12.75" x14ac:dyDescent="0.2">
      <c r="D216" s="5"/>
    </row>
    <row r="217" spans="4:4" s="4" customFormat="1" ht="12.75" x14ac:dyDescent="0.2">
      <c r="D217" s="5"/>
    </row>
    <row r="218" spans="4:4" s="4" customFormat="1" ht="12.75" x14ac:dyDescent="0.2">
      <c r="D218" s="5"/>
    </row>
    <row r="219" spans="4:4" s="4" customFormat="1" ht="12.75" x14ac:dyDescent="0.2">
      <c r="D219" s="5"/>
    </row>
    <row r="220" spans="4:4" s="4" customFormat="1" ht="12.75" x14ac:dyDescent="0.2">
      <c r="D220" s="5"/>
    </row>
    <row r="221" spans="4:4" s="4" customFormat="1" ht="12.75" x14ac:dyDescent="0.2">
      <c r="D221" s="5"/>
    </row>
    <row r="222" spans="4:4" s="4" customFormat="1" ht="12.75" x14ac:dyDescent="0.2">
      <c r="D222" s="5"/>
    </row>
    <row r="223" spans="4:4" s="4" customFormat="1" ht="12.75" x14ac:dyDescent="0.2">
      <c r="D223" s="5"/>
    </row>
    <row r="224" spans="4:4" s="4" customFormat="1" ht="12.75" x14ac:dyDescent="0.2">
      <c r="D224" s="5"/>
    </row>
    <row r="225" spans="4:4" s="4" customFormat="1" ht="12.75" x14ac:dyDescent="0.2">
      <c r="D225" s="5"/>
    </row>
    <row r="226" spans="4:4" s="4" customFormat="1" ht="12.75" x14ac:dyDescent="0.2">
      <c r="D226" s="5"/>
    </row>
    <row r="227" spans="4:4" s="4" customFormat="1" ht="12.75" x14ac:dyDescent="0.2">
      <c r="D227" s="5"/>
    </row>
    <row r="228" spans="4:4" s="4" customFormat="1" ht="12.75" x14ac:dyDescent="0.2">
      <c r="D228" s="5"/>
    </row>
    <row r="229" spans="4:4" s="4" customFormat="1" ht="12.75" x14ac:dyDescent="0.2">
      <c r="D229" s="5"/>
    </row>
    <row r="230" spans="4:4" s="4" customFormat="1" ht="12.75" x14ac:dyDescent="0.2">
      <c r="D230" s="5"/>
    </row>
    <row r="231" spans="4:4" s="4" customFormat="1" ht="12.75" x14ac:dyDescent="0.2">
      <c r="D231" s="5"/>
    </row>
    <row r="232" spans="4:4" s="4" customFormat="1" ht="12.75" x14ac:dyDescent="0.2">
      <c r="D232" s="5"/>
    </row>
    <row r="233" spans="4:4" s="4" customFormat="1" ht="12.75" x14ac:dyDescent="0.2">
      <c r="D233" s="5"/>
    </row>
    <row r="234" spans="4:4" s="4" customFormat="1" ht="12.75" x14ac:dyDescent="0.2">
      <c r="D234" s="5"/>
    </row>
    <row r="235" spans="4:4" s="4" customFormat="1" ht="12.75" x14ac:dyDescent="0.2">
      <c r="D235" s="5"/>
    </row>
    <row r="236" spans="4:4" s="4" customFormat="1" ht="12.75" x14ac:dyDescent="0.2">
      <c r="D236" s="5"/>
    </row>
    <row r="237" spans="4:4" s="4" customFormat="1" ht="12.75" x14ac:dyDescent="0.2">
      <c r="D237" s="5"/>
    </row>
    <row r="238" spans="4:4" s="4" customFormat="1" ht="12.75" x14ac:dyDescent="0.2">
      <c r="D238" s="5"/>
    </row>
    <row r="239" spans="4:4" s="4" customFormat="1" ht="12.75" x14ac:dyDescent="0.2">
      <c r="D239" s="5"/>
    </row>
    <row r="240" spans="4:4" s="4" customFormat="1" ht="12.75" x14ac:dyDescent="0.2">
      <c r="D240" s="5"/>
    </row>
    <row r="241" spans="4:4" s="4" customFormat="1" ht="12.75" x14ac:dyDescent="0.2">
      <c r="D241" s="5"/>
    </row>
    <row r="242" spans="4:4" s="4" customFormat="1" ht="12.75" x14ac:dyDescent="0.2">
      <c r="D242" s="5"/>
    </row>
    <row r="243" spans="4:4" s="4" customFormat="1" ht="12.75" x14ac:dyDescent="0.2">
      <c r="D243" s="5"/>
    </row>
    <row r="244" spans="4:4" s="4" customFormat="1" ht="12.75" x14ac:dyDescent="0.2">
      <c r="D244" s="5"/>
    </row>
    <row r="245" spans="4:4" s="4" customFormat="1" ht="12.75" x14ac:dyDescent="0.2">
      <c r="D245" s="5"/>
    </row>
    <row r="246" spans="4:4" s="4" customFormat="1" ht="12.75" x14ac:dyDescent="0.2">
      <c r="D246" s="5"/>
    </row>
    <row r="247" spans="4:4" s="4" customFormat="1" ht="12.75" x14ac:dyDescent="0.2">
      <c r="D247" s="5"/>
    </row>
    <row r="248" spans="4:4" s="4" customFormat="1" ht="12.75" x14ac:dyDescent="0.2">
      <c r="D248" s="5"/>
    </row>
    <row r="249" spans="4:4" s="4" customFormat="1" ht="12.75" x14ac:dyDescent="0.2">
      <c r="D249" s="5"/>
    </row>
    <row r="250" spans="4:4" s="4" customFormat="1" ht="12.75" x14ac:dyDescent="0.2">
      <c r="D250" s="5"/>
    </row>
    <row r="251" spans="4:4" s="4" customFormat="1" ht="12.75" x14ac:dyDescent="0.2">
      <c r="D251" s="5"/>
    </row>
    <row r="252" spans="4:4" s="4" customFormat="1" ht="12.75" x14ac:dyDescent="0.2">
      <c r="D252" s="5"/>
    </row>
    <row r="253" spans="4:4" s="4" customFormat="1" ht="12.75" x14ac:dyDescent="0.2">
      <c r="D253" s="5"/>
    </row>
    <row r="254" spans="4:4" s="4" customFormat="1" ht="12.75" x14ac:dyDescent="0.2">
      <c r="D254" s="5"/>
    </row>
    <row r="255" spans="4:4" s="4" customFormat="1" ht="12.75" x14ac:dyDescent="0.2">
      <c r="D255" s="5"/>
    </row>
    <row r="256" spans="4:4" s="4" customFormat="1" ht="12.75" x14ac:dyDescent="0.2">
      <c r="D256" s="5"/>
    </row>
    <row r="257" spans="4:4" s="4" customFormat="1" ht="12.75" x14ac:dyDescent="0.2">
      <c r="D257" s="5"/>
    </row>
    <row r="258" spans="4:4" s="4" customFormat="1" ht="12.75" x14ac:dyDescent="0.2">
      <c r="D258" s="5"/>
    </row>
    <row r="259" spans="4:4" s="4" customFormat="1" ht="12.75" x14ac:dyDescent="0.2">
      <c r="D259" s="5"/>
    </row>
    <row r="260" spans="4:4" s="4" customFormat="1" ht="12.75" x14ac:dyDescent="0.2">
      <c r="D260" s="5"/>
    </row>
    <row r="261" spans="4:4" s="4" customFormat="1" ht="12.75" x14ac:dyDescent="0.2">
      <c r="D261" s="5"/>
    </row>
    <row r="262" spans="4:4" s="4" customFormat="1" ht="12.75" x14ac:dyDescent="0.2">
      <c r="D262" s="5"/>
    </row>
    <row r="263" spans="4:4" s="4" customFormat="1" ht="12.75" x14ac:dyDescent="0.2">
      <c r="D263" s="5"/>
    </row>
    <row r="264" spans="4:4" s="4" customFormat="1" ht="12.75" x14ac:dyDescent="0.2">
      <c r="D264" s="5"/>
    </row>
    <row r="265" spans="4:4" s="4" customFormat="1" ht="12.75" x14ac:dyDescent="0.2">
      <c r="D265" s="5"/>
    </row>
    <row r="266" spans="4:4" s="4" customFormat="1" ht="12.75" x14ac:dyDescent="0.2">
      <c r="D266" s="5"/>
    </row>
    <row r="267" spans="4:4" s="4" customFormat="1" ht="12.75" x14ac:dyDescent="0.2">
      <c r="D267" s="5"/>
    </row>
    <row r="268" spans="4:4" s="4" customFormat="1" ht="12.75" x14ac:dyDescent="0.2">
      <c r="D268" s="5"/>
    </row>
    <row r="269" spans="4:4" s="4" customFormat="1" ht="12.75" x14ac:dyDescent="0.2">
      <c r="D269" s="5"/>
    </row>
    <row r="270" spans="4:4" s="4" customFormat="1" ht="12.75" x14ac:dyDescent="0.2">
      <c r="D270" s="5"/>
    </row>
    <row r="271" spans="4:4" s="4" customFormat="1" ht="12.75" x14ac:dyDescent="0.2">
      <c r="D271" s="5"/>
    </row>
    <row r="272" spans="4:4" s="4" customFormat="1" ht="12.75" x14ac:dyDescent="0.2">
      <c r="D272" s="5"/>
    </row>
    <row r="273" spans="4:4" s="4" customFormat="1" ht="12.75" x14ac:dyDescent="0.2">
      <c r="D273" s="5"/>
    </row>
    <row r="274" spans="4:4" s="4" customFormat="1" ht="12.75" x14ac:dyDescent="0.2">
      <c r="D274" s="5"/>
    </row>
    <row r="275" spans="4:4" s="4" customFormat="1" ht="12.75" x14ac:dyDescent="0.2">
      <c r="D275" s="5"/>
    </row>
    <row r="276" spans="4:4" s="4" customFormat="1" ht="12.75" x14ac:dyDescent="0.2">
      <c r="D276" s="5"/>
    </row>
    <row r="277" spans="4:4" s="4" customFormat="1" ht="12.75" x14ac:dyDescent="0.2">
      <c r="D277" s="5"/>
    </row>
    <row r="278" spans="4:4" s="4" customFormat="1" ht="12.75" x14ac:dyDescent="0.2">
      <c r="D278" s="5"/>
    </row>
    <row r="279" spans="4:4" s="4" customFormat="1" ht="12.75" x14ac:dyDescent="0.2">
      <c r="D279" s="5"/>
    </row>
    <row r="280" spans="4:4" s="4" customFormat="1" ht="12.75" x14ac:dyDescent="0.2">
      <c r="D280" s="5"/>
    </row>
    <row r="281" spans="4:4" s="4" customFormat="1" ht="12.75" x14ac:dyDescent="0.2">
      <c r="D281" s="5"/>
    </row>
    <row r="282" spans="4:4" s="4" customFormat="1" ht="12.75" x14ac:dyDescent="0.2">
      <c r="D282" s="5"/>
    </row>
    <row r="283" spans="4:4" s="4" customFormat="1" ht="12.75" x14ac:dyDescent="0.2">
      <c r="D283" s="5"/>
    </row>
    <row r="284" spans="4:4" s="4" customFormat="1" ht="12.75" x14ac:dyDescent="0.2">
      <c r="D284" s="5"/>
    </row>
    <row r="285" spans="4:4" s="4" customFormat="1" ht="12.75" x14ac:dyDescent="0.2">
      <c r="D285" s="5"/>
    </row>
    <row r="286" spans="4:4" s="4" customFormat="1" ht="12.75" x14ac:dyDescent="0.2">
      <c r="D286" s="5"/>
    </row>
    <row r="287" spans="4:4" s="4" customFormat="1" ht="12.75" x14ac:dyDescent="0.2">
      <c r="D287" s="5"/>
    </row>
    <row r="288" spans="4:4" s="4" customFormat="1" ht="12.75" x14ac:dyDescent="0.2">
      <c r="D288" s="5"/>
    </row>
    <row r="289" spans="4:4" s="4" customFormat="1" ht="12.75" x14ac:dyDescent="0.2">
      <c r="D289" s="5"/>
    </row>
    <row r="290" spans="4:4" s="4" customFormat="1" ht="12.75" x14ac:dyDescent="0.2">
      <c r="D290" s="5"/>
    </row>
    <row r="291" spans="4:4" s="4" customFormat="1" ht="12.75" x14ac:dyDescent="0.2">
      <c r="D291" s="5"/>
    </row>
    <row r="292" spans="4:4" s="4" customFormat="1" ht="12.75" x14ac:dyDescent="0.2">
      <c r="D292" s="5"/>
    </row>
    <row r="293" spans="4:4" s="4" customFormat="1" ht="12.75" x14ac:dyDescent="0.2">
      <c r="D293" s="5"/>
    </row>
    <row r="294" spans="4:4" s="4" customFormat="1" ht="12.75" x14ac:dyDescent="0.2">
      <c r="D294" s="5"/>
    </row>
    <row r="295" spans="4:4" s="4" customFormat="1" ht="12.75" x14ac:dyDescent="0.2">
      <c r="D295" s="5"/>
    </row>
    <row r="296" spans="4:4" s="4" customFormat="1" ht="12.75" x14ac:dyDescent="0.2">
      <c r="D296" s="5"/>
    </row>
    <row r="297" spans="4:4" s="4" customFormat="1" ht="12.75" x14ac:dyDescent="0.2">
      <c r="D297" s="5"/>
    </row>
    <row r="298" spans="4:4" s="4" customFormat="1" ht="12.75" x14ac:dyDescent="0.2">
      <c r="D298" s="5"/>
    </row>
    <row r="299" spans="4:4" s="4" customFormat="1" ht="12.75" x14ac:dyDescent="0.2">
      <c r="D299" s="5"/>
    </row>
    <row r="300" spans="4:4" s="4" customFormat="1" ht="12.75" x14ac:dyDescent="0.2">
      <c r="D300" s="5"/>
    </row>
    <row r="301" spans="4:4" s="4" customFormat="1" ht="12.75" x14ac:dyDescent="0.2">
      <c r="D301" s="5"/>
    </row>
    <row r="302" spans="4:4" s="4" customFormat="1" ht="12.75" x14ac:dyDescent="0.2">
      <c r="D302" s="5"/>
    </row>
    <row r="303" spans="4:4" s="4" customFormat="1" ht="12.75" x14ac:dyDescent="0.2">
      <c r="D303" s="5"/>
    </row>
    <row r="304" spans="4:4" s="4" customFormat="1" ht="12.75" x14ac:dyDescent="0.2">
      <c r="D304" s="5"/>
    </row>
    <row r="305" spans="4:4" s="4" customFormat="1" ht="12.75" x14ac:dyDescent="0.2">
      <c r="D305" s="5"/>
    </row>
    <row r="306" spans="4:4" s="4" customFormat="1" ht="12.75" x14ac:dyDescent="0.2">
      <c r="D306" s="5"/>
    </row>
    <row r="307" spans="4:4" s="4" customFormat="1" ht="12.75" x14ac:dyDescent="0.2">
      <c r="D307" s="5"/>
    </row>
    <row r="308" spans="4:4" s="4" customFormat="1" ht="12.75" x14ac:dyDescent="0.2">
      <c r="D308" s="5"/>
    </row>
    <row r="309" spans="4:4" s="4" customFormat="1" ht="12.75" x14ac:dyDescent="0.2">
      <c r="D309" s="5"/>
    </row>
    <row r="310" spans="4:4" s="4" customFormat="1" ht="12.75" x14ac:dyDescent="0.2">
      <c r="D310" s="5"/>
    </row>
    <row r="311" spans="4:4" s="4" customFormat="1" ht="12.75" x14ac:dyDescent="0.2">
      <c r="D311" s="5"/>
    </row>
    <row r="312" spans="4:4" s="4" customFormat="1" ht="12.75" x14ac:dyDescent="0.2">
      <c r="D312" s="5"/>
    </row>
    <row r="313" spans="4:4" s="4" customFormat="1" ht="12.75" x14ac:dyDescent="0.2">
      <c r="D313" s="5"/>
    </row>
    <row r="314" spans="4:4" s="4" customFormat="1" ht="12.75" x14ac:dyDescent="0.2">
      <c r="D314" s="5"/>
    </row>
    <row r="315" spans="4:4" s="4" customFormat="1" ht="12.75" x14ac:dyDescent="0.2">
      <c r="D315" s="5"/>
    </row>
    <row r="316" spans="4:4" s="4" customFormat="1" ht="12.75" x14ac:dyDescent="0.2">
      <c r="D316" s="5"/>
    </row>
    <row r="317" spans="4:4" s="4" customFormat="1" ht="12.75" x14ac:dyDescent="0.2">
      <c r="D317" s="5"/>
    </row>
    <row r="318" spans="4:4" s="4" customFormat="1" ht="12.75" x14ac:dyDescent="0.2">
      <c r="D318" s="5"/>
    </row>
    <row r="319" spans="4:4" s="4" customFormat="1" ht="12.75" x14ac:dyDescent="0.2">
      <c r="D319" s="5"/>
    </row>
    <row r="320" spans="4:4" s="4" customFormat="1" ht="12.75" x14ac:dyDescent="0.2">
      <c r="D320" s="5"/>
    </row>
    <row r="321" spans="4:4" s="4" customFormat="1" ht="12.75" x14ac:dyDescent="0.2">
      <c r="D321" s="5"/>
    </row>
    <row r="322" spans="4:4" s="4" customFormat="1" ht="12.75" x14ac:dyDescent="0.2">
      <c r="D322" s="5"/>
    </row>
    <row r="323" spans="4:4" s="4" customFormat="1" ht="12.75" x14ac:dyDescent="0.2">
      <c r="D323" s="5"/>
    </row>
    <row r="324" spans="4:4" s="4" customFormat="1" ht="12.75" x14ac:dyDescent="0.2">
      <c r="D324" s="5"/>
    </row>
    <row r="325" spans="4:4" s="4" customFormat="1" ht="12.75" x14ac:dyDescent="0.2">
      <c r="D325" s="5"/>
    </row>
    <row r="326" spans="4:4" s="4" customFormat="1" ht="12.75" x14ac:dyDescent="0.2">
      <c r="D326" s="5"/>
    </row>
    <row r="327" spans="4:4" s="4" customFormat="1" ht="12.75" x14ac:dyDescent="0.2">
      <c r="D327" s="5"/>
    </row>
    <row r="328" spans="4:4" s="4" customFormat="1" ht="12.75" x14ac:dyDescent="0.2">
      <c r="D328" s="5"/>
    </row>
    <row r="329" spans="4:4" s="4" customFormat="1" ht="12.75" x14ac:dyDescent="0.2">
      <c r="D329" s="5"/>
    </row>
    <row r="330" spans="4:4" s="4" customFormat="1" ht="12.75" x14ac:dyDescent="0.2">
      <c r="D330" s="5"/>
    </row>
    <row r="331" spans="4:4" s="4" customFormat="1" ht="12.75" x14ac:dyDescent="0.2">
      <c r="D331" s="5"/>
    </row>
    <row r="332" spans="4:4" s="4" customFormat="1" ht="12.75" x14ac:dyDescent="0.2">
      <c r="D332" s="5"/>
    </row>
    <row r="333" spans="4:4" s="4" customFormat="1" ht="12.75" x14ac:dyDescent="0.2">
      <c r="D333" s="5"/>
    </row>
    <row r="334" spans="4:4" s="4" customFormat="1" ht="12.75" x14ac:dyDescent="0.2">
      <c r="D334" s="5"/>
    </row>
    <row r="335" spans="4:4" s="4" customFormat="1" ht="12.75" x14ac:dyDescent="0.2">
      <c r="D335" s="5"/>
    </row>
    <row r="336" spans="4:4" s="4" customFormat="1" ht="12.75" x14ac:dyDescent="0.2">
      <c r="D336" s="5"/>
    </row>
    <row r="337" spans="4:4" s="4" customFormat="1" ht="12.75" x14ac:dyDescent="0.2">
      <c r="D337" s="5"/>
    </row>
    <row r="338" spans="4:4" s="4" customFormat="1" ht="12.75" x14ac:dyDescent="0.2">
      <c r="D338" s="5"/>
    </row>
    <row r="339" spans="4:4" s="4" customFormat="1" ht="12.75" x14ac:dyDescent="0.2">
      <c r="D339" s="5"/>
    </row>
    <row r="340" spans="4:4" s="4" customFormat="1" ht="12.75" x14ac:dyDescent="0.2">
      <c r="D340" s="5"/>
    </row>
    <row r="341" spans="4:4" s="4" customFormat="1" ht="12.75" x14ac:dyDescent="0.2">
      <c r="D341" s="5"/>
    </row>
    <row r="342" spans="4:4" s="4" customFormat="1" ht="12.75" x14ac:dyDescent="0.2">
      <c r="D342" s="5"/>
    </row>
    <row r="343" spans="4:4" s="4" customFormat="1" ht="12.75" x14ac:dyDescent="0.2">
      <c r="D343" s="5"/>
    </row>
    <row r="344" spans="4:4" s="4" customFormat="1" ht="12.75" x14ac:dyDescent="0.2">
      <c r="D344" s="5"/>
    </row>
    <row r="345" spans="4:4" s="4" customFormat="1" ht="12.75" x14ac:dyDescent="0.2">
      <c r="D345" s="5"/>
    </row>
    <row r="346" spans="4:4" s="4" customFormat="1" ht="12.75" x14ac:dyDescent="0.2">
      <c r="D346" s="5"/>
    </row>
    <row r="347" spans="4:4" s="4" customFormat="1" ht="12.75" x14ac:dyDescent="0.2">
      <c r="D347" s="5"/>
    </row>
    <row r="348" spans="4:4" s="4" customFormat="1" ht="12.75" x14ac:dyDescent="0.2">
      <c r="D348" s="5"/>
    </row>
    <row r="349" spans="4:4" s="4" customFormat="1" ht="12.75" x14ac:dyDescent="0.2">
      <c r="D349" s="5"/>
    </row>
    <row r="350" spans="4:4" s="4" customFormat="1" ht="12.75" x14ac:dyDescent="0.2">
      <c r="D350" s="5"/>
    </row>
    <row r="351" spans="4:4" s="4" customFormat="1" ht="12.75" x14ac:dyDescent="0.2">
      <c r="D351" s="5"/>
    </row>
    <row r="352" spans="4:4" s="4" customFormat="1" ht="12.75" x14ac:dyDescent="0.2">
      <c r="D352" s="5"/>
    </row>
    <row r="353" spans="4:4" s="4" customFormat="1" ht="12.75" x14ac:dyDescent="0.2">
      <c r="D353" s="5"/>
    </row>
    <row r="354" spans="4:4" s="4" customFormat="1" ht="12.75" x14ac:dyDescent="0.2">
      <c r="D354" s="5"/>
    </row>
    <row r="355" spans="4:4" s="4" customFormat="1" ht="12.75" x14ac:dyDescent="0.2">
      <c r="D355" s="5"/>
    </row>
    <row r="356" spans="4:4" s="4" customFormat="1" ht="12.75" x14ac:dyDescent="0.2">
      <c r="D356" s="5"/>
    </row>
    <row r="357" spans="4:4" s="4" customFormat="1" ht="12.75" x14ac:dyDescent="0.2">
      <c r="D357" s="5"/>
    </row>
    <row r="358" spans="4:4" s="4" customFormat="1" ht="12.75" x14ac:dyDescent="0.2">
      <c r="D358" s="5"/>
    </row>
    <row r="359" spans="4:4" s="4" customFormat="1" ht="12.75" x14ac:dyDescent="0.2">
      <c r="D359" s="5"/>
    </row>
    <row r="360" spans="4:4" s="4" customFormat="1" ht="12.75" x14ac:dyDescent="0.2">
      <c r="D360" s="5"/>
    </row>
    <row r="361" spans="4:4" s="4" customFormat="1" ht="12.75" x14ac:dyDescent="0.2">
      <c r="D361" s="5"/>
    </row>
    <row r="362" spans="4:4" s="4" customFormat="1" ht="12.75" x14ac:dyDescent="0.2">
      <c r="D362" s="5"/>
    </row>
    <row r="363" spans="4:4" s="4" customFormat="1" ht="12.75" x14ac:dyDescent="0.2">
      <c r="D363" s="5"/>
    </row>
    <row r="364" spans="4:4" s="4" customFormat="1" ht="12.75" x14ac:dyDescent="0.2">
      <c r="D364" s="5"/>
    </row>
    <row r="365" spans="4:4" s="4" customFormat="1" ht="12.75" x14ac:dyDescent="0.2">
      <c r="D365" s="5"/>
    </row>
    <row r="366" spans="4:4" s="4" customFormat="1" ht="12.75" x14ac:dyDescent="0.2">
      <c r="D366" s="5"/>
    </row>
    <row r="367" spans="4:4" s="4" customFormat="1" ht="12.75" x14ac:dyDescent="0.2">
      <c r="D367" s="5"/>
    </row>
    <row r="368" spans="4:4" s="4" customFormat="1" ht="12.75" x14ac:dyDescent="0.2">
      <c r="D368" s="5"/>
    </row>
    <row r="369" spans="4:4" s="4" customFormat="1" ht="12.75" x14ac:dyDescent="0.2">
      <c r="D369" s="5"/>
    </row>
    <row r="370" spans="4:4" s="4" customFormat="1" ht="12.75" x14ac:dyDescent="0.2">
      <c r="D370" s="5"/>
    </row>
    <row r="371" spans="4:4" s="4" customFormat="1" ht="12.75" x14ac:dyDescent="0.2">
      <c r="D371" s="5"/>
    </row>
    <row r="372" spans="4:4" s="4" customFormat="1" ht="12.75" x14ac:dyDescent="0.2">
      <c r="D372" s="5"/>
    </row>
    <row r="373" spans="4:4" s="4" customFormat="1" ht="12.75" x14ac:dyDescent="0.2">
      <c r="D373" s="5"/>
    </row>
    <row r="374" spans="4:4" s="4" customFormat="1" ht="12.75" x14ac:dyDescent="0.2">
      <c r="D374" s="5"/>
    </row>
    <row r="375" spans="4:4" s="4" customFormat="1" ht="12.75" x14ac:dyDescent="0.2">
      <c r="D375" s="5"/>
    </row>
    <row r="376" spans="4:4" s="4" customFormat="1" ht="12.75" x14ac:dyDescent="0.2">
      <c r="D376" s="5"/>
    </row>
    <row r="377" spans="4:4" s="4" customFormat="1" ht="12.75" x14ac:dyDescent="0.2">
      <c r="D377" s="5"/>
    </row>
    <row r="378" spans="4:4" s="4" customFormat="1" ht="12.75" x14ac:dyDescent="0.2">
      <c r="D378" s="5"/>
    </row>
    <row r="379" spans="4:4" s="4" customFormat="1" ht="12.75" x14ac:dyDescent="0.2">
      <c r="D379" s="5"/>
    </row>
    <row r="380" spans="4:4" s="4" customFormat="1" ht="12.75" x14ac:dyDescent="0.2">
      <c r="D380" s="5"/>
    </row>
    <row r="381" spans="4:4" s="4" customFormat="1" ht="12.75" x14ac:dyDescent="0.2">
      <c r="D381" s="5"/>
    </row>
    <row r="382" spans="4:4" s="4" customFormat="1" ht="12.75" x14ac:dyDescent="0.2">
      <c r="D382" s="5"/>
    </row>
    <row r="383" spans="4:4" s="4" customFormat="1" ht="12.75" x14ac:dyDescent="0.2">
      <c r="D383" s="5"/>
    </row>
    <row r="384" spans="4:4" s="4" customFormat="1" ht="12.75" x14ac:dyDescent="0.2">
      <c r="D384" s="5"/>
    </row>
    <row r="385" spans="4:4" s="4" customFormat="1" ht="12.75" x14ac:dyDescent="0.2">
      <c r="D385" s="5"/>
    </row>
    <row r="386" spans="4:4" s="4" customFormat="1" ht="12.75" x14ac:dyDescent="0.2">
      <c r="D386" s="5"/>
    </row>
    <row r="387" spans="4:4" s="4" customFormat="1" ht="12.75" x14ac:dyDescent="0.2">
      <c r="D387" s="5"/>
    </row>
    <row r="388" spans="4:4" s="4" customFormat="1" ht="12.75" x14ac:dyDescent="0.2">
      <c r="D388" s="5"/>
    </row>
    <row r="389" spans="4:4" s="4" customFormat="1" ht="12.75" x14ac:dyDescent="0.2">
      <c r="D389" s="5"/>
    </row>
    <row r="390" spans="4:4" s="4" customFormat="1" ht="12.75" x14ac:dyDescent="0.2">
      <c r="D390" s="5"/>
    </row>
    <row r="391" spans="4:4" s="4" customFormat="1" ht="12.75" x14ac:dyDescent="0.2">
      <c r="D391" s="5"/>
    </row>
    <row r="392" spans="4:4" s="4" customFormat="1" ht="12.75" x14ac:dyDescent="0.2">
      <c r="D392" s="5"/>
    </row>
    <row r="393" spans="4:4" s="4" customFormat="1" ht="12.75" x14ac:dyDescent="0.2">
      <c r="D393" s="5"/>
    </row>
    <row r="394" spans="4:4" s="4" customFormat="1" ht="12.75" x14ac:dyDescent="0.2">
      <c r="D394" s="5"/>
    </row>
    <row r="395" spans="4:4" s="4" customFormat="1" ht="12.75" x14ac:dyDescent="0.2">
      <c r="D395" s="5"/>
    </row>
    <row r="396" spans="4:4" s="4" customFormat="1" ht="12.75" x14ac:dyDescent="0.2">
      <c r="D396" s="5"/>
    </row>
    <row r="397" spans="4:4" s="4" customFormat="1" ht="12.75" x14ac:dyDescent="0.2">
      <c r="D397" s="5"/>
    </row>
    <row r="398" spans="4:4" s="4" customFormat="1" ht="12.75" x14ac:dyDescent="0.2">
      <c r="D398" s="5"/>
    </row>
    <row r="399" spans="4:4" s="4" customFormat="1" ht="12.75" x14ac:dyDescent="0.2">
      <c r="D399" s="5"/>
    </row>
    <row r="400" spans="4:4" s="4" customFormat="1" ht="12.75" x14ac:dyDescent="0.2">
      <c r="D400" s="5"/>
    </row>
    <row r="401" spans="4:4" s="4" customFormat="1" ht="12.75" x14ac:dyDescent="0.2">
      <c r="D401" s="5"/>
    </row>
    <row r="402" spans="4:4" s="4" customFormat="1" ht="12.75" x14ac:dyDescent="0.2">
      <c r="D402" s="5"/>
    </row>
    <row r="403" spans="4:4" s="4" customFormat="1" ht="12.75" x14ac:dyDescent="0.2">
      <c r="D403" s="5"/>
    </row>
    <row r="404" spans="4:4" s="4" customFormat="1" ht="12.75" x14ac:dyDescent="0.2">
      <c r="D404" s="5"/>
    </row>
    <row r="405" spans="4:4" s="4" customFormat="1" ht="12.75" x14ac:dyDescent="0.2">
      <c r="D405" s="5"/>
    </row>
    <row r="406" spans="4:4" s="4" customFormat="1" ht="12.75" x14ac:dyDescent="0.2">
      <c r="D406" s="5"/>
    </row>
    <row r="407" spans="4:4" s="4" customFormat="1" ht="12.75" x14ac:dyDescent="0.2">
      <c r="D407" s="5"/>
    </row>
    <row r="408" spans="4:4" s="4" customFormat="1" ht="12.75" x14ac:dyDescent="0.2">
      <c r="D408" s="5"/>
    </row>
    <row r="409" spans="4:4" s="4" customFormat="1" ht="12.75" x14ac:dyDescent="0.2">
      <c r="D409" s="5"/>
    </row>
    <row r="410" spans="4:4" s="4" customFormat="1" ht="12.75" x14ac:dyDescent="0.2">
      <c r="D410" s="5"/>
    </row>
    <row r="411" spans="4:4" s="4" customFormat="1" ht="12.75" x14ac:dyDescent="0.2">
      <c r="D411" s="5"/>
    </row>
    <row r="412" spans="4:4" s="4" customFormat="1" ht="12.75" x14ac:dyDescent="0.2">
      <c r="D412" s="5"/>
    </row>
    <row r="413" spans="4:4" s="4" customFormat="1" ht="12.75" x14ac:dyDescent="0.2">
      <c r="D413" s="5"/>
    </row>
    <row r="414" spans="4:4" s="4" customFormat="1" ht="12.75" x14ac:dyDescent="0.2">
      <c r="D414" s="5"/>
    </row>
    <row r="415" spans="4:4" s="4" customFormat="1" ht="12.75" x14ac:dyDescent="0.2">
      <c r="D415" s="5"/>
    </row>
    <row r="416" spans="4:4" s="4" customFormat="1" ht="12.75" x14ac:dyDescent="0.2">
      <c r="D416" s="5"/>
    </row>
    <row r="417" spans="4:4" s="4" customFormat="1" ht="12.75" x14ac:dyDescent="0.2">
      <c r="D417" s="5"/>
    </row>
    <row r="418" spans="4:4" s="4" customFormat="1" ht="12.75" x14ac:dyDescent="0.2">
      <c r="D418" s="5"/>
    </row>
    <row r="419" spans="4:4" s="4" customFormat="1" ht="12.75" x14ac:dyDescent="0.2">
      <c r="D419" s="5"/>
    </row>
    <row r="420" spans="4:4" s="4" customFormat="1" ht="12.75" x14ac:dyDescent="0.2">
      <c r="D420" s="5"/>
    </row>
    <row r="421" spans="4:4" s="4" customFormat="1" ht="12.75" x14ac:dyDescent="0.2">
      <c r="D421" s="5"/>
    </row>
    <row r="422" spans="4:4" s="4" customFormat="1" ht="12.75" x14ac:dyDescent="0.2">
      <c r="D422" s="5"/>
    </row>
    <row r="423" spans="4:4" s="4" customFormat="1" ht="12.75" x14ac:dyDescent="0.2">
      <c r="D423" s="5"/>
    </row>
    <row r="424" spans="4:4" s="4" customFormat="1" ht="12.75" x14ac:dyDescent="0.2">
      <c r="D424" s="5"/>
    </row>
    <row r="425" spans="4:4" s="4" customFormat="1" ht="12.75" x14ac:dyDescent="0.2">
      <c r="D425" s="5"/>
    </row>
    <row r="426" spans="4:4" s="4" customFormat="1" ht="12.75" x14ac:dyDescent="0.2">
      <c r="D426" s="5"/>
    </row>
    <row r="427" spans="4:4" s="4" customFormat="1" ht="12.75" x14ac:dyDescent="0.2">
      <c r="D427" s="5"/>
    </row>
    <row r="428" spans="4:4" s="4" customFormat="1" ht="12.75" x14ac:dyDescent="0.2">
      <c r="D428" s="5"/>
    </row>
    <row r="429" spans="4:4" s="4" customFormat="1" ht="12.75" x14ac:dyDescent="0.2">
      <c r="D429" s="5"/>
    </row>
    <row r="430" spans="4:4" s="4" customFormat="1" ht="12.75" x14ac:dyDescent="0.2">
      <c r="D430" s="5"/>
    </row>
    <row r="431" spans="4:4" s="4" customFormat="1" ht="12.75" x14ac:dyDescent="0.2">
      <c r="D431" s="5"/>
    </row>
    <row r="432" spans="4:4" s="4" customFormat="1" ht="12.75" x14ac:dyDescent="0.2">
      <c r="D432" s="5"/>
    </row>
    <row r="433" spans="4:4" s="4" customFormat="1" ht="12.75" x14ac:dyDescent="0.2">
      <c r="D433" s="5"/>
    </row>
    <row r="434" spans="4:4" s="4" customFormat="1" ht="12.75" x14ac:dyDescent="0.2">
      <c r="D434" s="5"/>
    </row>
    <row r="435" spans="4:4" s="4" customFormat="1" ht="12.75" x14ac:dyDescent="0.2">
      <c r="D435" s="5"/>
    </row>
    <row r="436" spans="4:4" s="4" customFormat="1" ht="12.75" x14ac:dyDescent="0.2">
      <c r="D436" s="5"/>
    </row>
    <row r="437" spans="4:4" s="4" customFormat="1" ht="12.75" x14ac:dyDescent="0.2">
      <c r="D437" s="5"/>
    </row>
    <row r="438" spans="4:4" s="4" customFormat="1" ht="12.75" x14ac:dyDescent="0.2">
      <c r="D438" s="5"/>
    </row>
    <row r="439" spans="4:4" s="4" customFormat="1" ht="12.75" x14ac:dyDescent="0.2">
      <c r="D439" s="5"/>
    </row>
    <row r="440" spans="4:4" s="4" customFormat="1" ht="12.75" x14ac:dyDescent="0.2">
      <c r="D440" s="5"/>
    </row>
    <row r="441" spans="4:4" s="4" customFormat="1" ht="12.75" x14ac:dyDescent="0.2">
      <c r="D441" s="5"/>
    </row>
    <row r="442" spans="4:4" s="4" customFormat="1" ht="12.75" x14ac:dyDescent="0.2">
      <c r="D442" s="5"/>
    </row>
    <row r="443" spans="4:4" s="4" customFormat="1" ht="12.75" x14ac:dyDescent="0.2">
      <c r="D443" s="5"/>
    </row>
    <row r="444" spans="4:4" s="4" customFormat="1" ht="12.75" x14ac:dyDescent="0.2">
      <c r="D444" s="5"/>
    </row>
    <row r="445" spans="4:4" s="4" customFormat="1" ht="12.75" x14ac:dyDescent="0.2">
      <c r="D445" s="5"/>
    </row>
    <row r="446" spans="4:4" s="4" customFormat="1" ht="12.75" x14ac:dyDescent="0.2">
      <c r="D446" s="5"/>
    </row>
    <row r="447" spans="4:4" s="4" customFormat="1" ht="12.75" x14ac:dyDescent="0.2">
      <c r="D447" s="5"/>
    </row>
    <row r="448" spans="4:4" s="4" customFormat="1" ht="12.75" x14ac:dyDescent="0.2">
      <c r="D448" s="5"/>
    </row>
    <row r="449" spans="4:4" s="4" customFormat="1" ht="12.75" x14ac:dyDescent="0.2">
      <c r="D449" s="5"/>
    </row>
    <row r="450" spans="4:4" s="4" customFormat="1" ht="12.75" x14ac:dyDescent="0.2">
      <c r="D450" s="5"/>
    </row>
    <row r="451" spans="4:4" s="4" customFormat="1" ht="12.75" x14ac:dyDescent="0.2">
      <c r="D451" s="5"/>
    </row>
    <row r="452" spans="4:4" s="4" customFormat="1" ht="12.75" x14ac:dyDescent="0.2">
      <c r="D452" s="5"/>
    </row>
    <row r="453" spans="4:4" s="4" customFormat="1" ht="12.75" x14ac:dyDescent="0.2">
      <c r="D453" s="5"/>
    </row>
    <row r="454" spans="4:4" s="4" customFormat="1" ht="12.75" x14ac:dyDescent="0.2">
      <c r="D454" s="5"/>
    </row>
    <row r="455" spans="4:4" s="4" customFormat="1" ht="12.75" x14ac:dyDescent="0.2">
      <c r="D455" s="5"/>
    </row>
    <row r="456" spans="4:4" s="4" customFormat="1" ht="12.75" x14ac:dyDescent="0.2">
      <c r="D456" s="5"/>
    </row>
    <row r="457" spans="4:4" s="4" customFormat="1" ht="12.75" x14ac:dyDescent="0.2">
      <c r="D457" s="5"/>
    </row>
    <row r="458" spans="4:4" s="4" customFormat="1" ht="12.75" x14ac:dyDescent="0.2">
      <c r="D458" s="5"/>
    </row>
    <row r="459" spans="4:4" s="4" customFormat="1" ht="12.75" x14ac:dyDescent="0.2">
      <c r="D459" s="5"/>
    </row>
    <row r="460" spans="4:4" s="4" customFormat="1" ht="12.75" x14ac:dyDescent="0.2">
      <c r="D460" s="5"/>
    </row>
    <row r="461" spans="4:4" s="4" customFormat="1" ht="12.75" x14ac:dyDescent="0.2">
      <c r="D461" s="5"/>
    </row>
    <row r="462" spans="4:4" s="4" customFormat="1" ht="12.75" x14ac:dyDescent="0.2">
      <c r="D462" s="5"/>
    </row>
    <row r="463" spans="4:4" s="4" customFormat="1" ht="12.75" x14ac:dyDescent="0.2">
      <c r="D463" s="5"/>
    </row>
    <row r="464" spans="4:4" s="4" customFormat="1" ht="12.75" x14ac:dyDescent="0.2">
      <c r="D464" s="5"/>
    </row>
    <row r="465" spans="4:4" s="4" customFormat="1" ht="12.75" x14ac:dyDescent="0.2">
      <c r="D465" s="5"/>
    </row>
    <row r="466" spans="4:4" s="4" customFormat="1" ht="12.75" x14ac:dyDescent="0.2">
      <c r="D466" s="5"/>
    </row>
    <row r="467" spans="4:4" s="4" customFormat="1" ht="12.75" x14ac:dyDescent="0.2">
      <c r="D467" s="5"/>
    </row>
    <row r="468" spans="4:4" s="4" customFormat="1" ht="12.75" x14ac:dyDescent="0.2">
      <c r="D468" s="5"/>
    </row>
    <row r="469" spans="4:4" s="4" customFormat="1" ht="12.75" x14ac:dyDescent="0.2">
      <c r="D469" s="5"/>
    </row>
    <row r="470" spans="4:4" s="4" customFormat="1" ht="12.75" x14ac:dyDescent="0.2">
      <c r="D470" s="5"/>
    </row>
    <row r="471" spans="4:4" s="4" customFormat="1" ht="12.75" x14ac:dyDescent="0.2">
      <c r="D471" s="5"/>
    </row>
    <row r="472" spans="4:4" s="4" customFormat="1" ht="12.75" x14ac:dyDescent="0.2">
      <c r="D472" s="5"/>
    </row>
    <row r="473" spans="4:4" s="4" customFormat="1" ht="12.75" x14ac:dyDescent="0.2">
      <c r="D473" s="5"/>
    </row>
    <row r="474" spans="4:4" s="4" customFormat="1" ht="12.75" x14ac:dyDescent="0.2">
      <c r="D474" s="5"/>
    </row>
    <row r="475" spans="4:4" s="4" customFormat="1" ht="12.75" x14ac:dyDescent="0.2">
      <c r="D475" s="5"/>
    </row>
    <row r="476" spans="4:4" s="4" customFormat="1" ht="12.75" x14ac:dyDescent="0.2">
      <c r="D476" s="5"/>
    </row>
    <row r="477" spans="4:4" s="4" customFormat="1" ht="12.75" x14ac:dyDescent="0.2">
      <c r="D477" s="5"/>
    </row>
    <row r="478" spans="4:4" s="4" customFormat="1" ht="12.75" x14ac:dyDescent="0.2">
      <c r="D478" s="5"/>
    </row>
    <row r="479" spans="4:4" s="4" customFormat="1" ht="12.75" x14ac:dyDescent="0.2">
      <c r="D479" s="5"/>
    </row>
    <row r="480" spans="4:4" s="4" customFormat="1" ht="12.75" x14ac:dyDescent="0.2">
      <c r="D480" s="5"/>
    </row>
    <row r="481" spans="4:4" s="4" customFormat="1" ht="12.75" x14ac:dyDescent="0.2">
      <c r="D481" s="5"/>
    </row>
    <row r="482" spans="4:4" s="4" customFormat="1" ht="12.75" x14ac:dyDescent="0.2">
      <c r="D482" s="5"/>
    </row>
    <row r="483" spans="4:4" s="4" customFormat="1" ht="12.75" x14ac:dyDescent="0.2">
      <c r="D483" s="5"/>
    </row>
    <row r="484" spans="4:4" s="4" customFormat="1" ht="12.75" x14ac:dyDescent="0.2">
      <c r="D484" s="5"/>
    </row>
    <row r="485" spans="4:4" s="4" customFormat="1" ht="12.75" x14ac:dyDescent="0.2">
      <c r="D485" s="5"/>
    </row>
    <row r="486" spans="4:4" s="4" customFormat="1" ht="12.75" x14ac:dyDescent="0.2">
      <c r="D486" s="5"/>
    </row>
    <row r="487" spans="4:4" s="4" customFormat="1" ht="12.75" x14ac:dyDescent="0.2">
      <c r="D487" s="5"/>
    </row>
    <row r="488" spans="4:4" s="4" customFormat="1" ht="12.75" x14ac:dyDescent="0.2">
      <c r="D488" s="5"/>
    </row>
    <row r="489" spans="4:4" s="4" customFormat="1" ht="12.75" x14ac:dyDescent="0.2">
      <c r="D489" s="5"/>
    </row>
    <row r="490" spans="4:4" s="4" customFormat="1" ht="12.75" x14ac:dyDescent="0.2">
      <c r="D490" s="5"/>
    </row>
    <row r="491" spans="4:4" s="4" customFormat="1" ht="12.75" x14ac:dyDescent="0.2">
      <c r="D491" s="5"/>
    </row>
    <row r="492" spans="4:4" s="4" customFormat="1" ht="12.75" x14ac:dyDescent="0.2">
      <c r="D492" s="5"/>
    </row>
    <row r="493" spans="4:4" s="4" customFormat="1" ht="12.75" x14ac:dyDescent="0.2">
      <c r="D493" s="5"/>
    </row>
    <row r="494" spans="4:4" s="4" customFormat="1" ht="12.75" x14ac:dyDescent="0.2">
      <c r="D494" s="5"/>
    </row>
    <row r="495" spans="4:4" s="4" customFormat="1" ht="12.75" x14ac:dyDescent="0.2">
      <c r="D495" s="5"/>
    </row>
    <row r="496" spans="4:4" s="4" customFormat="1" ht="12.75" x14ac:dyDescent="0.2">
      <c r="D496" s="5"/>
    </row>
    <row r="497" spans="4:4" s="4" customFormat="1" ht="12.75" x14ac:dyDescent="0.2">
      <c r="D497" s="5"/>
    </row>
    <row r="498" spans="4:4" s="4" customFormat="1" ht="12.75" x14ac:dyDescent="0.2">
      <c r="D498" s="5"/>
    </row>
    <row r="499" spans="4:4" s="4" customFormat="1" ht="12.75" x14ac:dyDescent="0.2">
      <c r="D499" s="5"/>
    </row>
    <row r="500" spans="4:4" s="4" customFormat="1" ht="12.75" x14ac:dyDescent="0.2">
      <c r="D500" s="5"/>
    </row>
    <row r="501" spans="4:4" s="4" customFormat="1" ht="12.75" x14ac:dyDescent="0.2">
      <c r="D501" s="5"/>
    </row>
    <row r="502" spans="4:4" s="4" customFormat="1" ht="12.75" x14ac:dyDescent="0.2">
      <c r="D502" s="5"/>
    </row>
    <row r="503" spans="4:4" s="4" customFormat="1" ht="12.75" x14ac:dyDescent="0.2">
      <c r="D503" s="5"/>
    </row>
    <row r="504" spans="4:4" s="4" customFormat="1" ht="12.75" x14ac:dyDescent="0.2">
      <c r="D504" s="5"/>
    </row>
    <row r="505" spans="4:4" s="4" customFormat="1" ht="12.75" x14ac:dyDescent="0.2">
      <c r="D505" s="5"/>
    </row>
    <row r="506" spans="4:4" s="4" customFormat="1" ht="12.75" x14ac:dyDescent="0.2">
      <c r="D506" s="5"/>
    </row>
    <row r="507" spans="4:4" s="4" customFormat="1" ht="12.75" x14ac:dyDescent="0.2">
      <c r="D507" s="5"/>
    </row>
    <row r="508" spans="4:4" s="4" customFormat="1" ht="12.75" x14ac:dyDescent="0.2">
      <c r="D508" s="5"/>
    </row>
    <row r="509" spans="4:4" s="4" customFormat="1" ht="12.75" x14ac:dyDescent="0.2">
      <c r="D509" s="5"/>
    </row>
    <row r="510" spans="4:4" s="4" customFormat="1" ht="12.75" x14ac:dyDescent="0.2">
      <c r="D510" s="5"/>
    </row>
    <row r="511" spans="4:4" s="4" customFormat="1" ht="12.75" x14ac:dyDescent="0.2">
      <c r="D511" s="5"/>
    </row>
    <row r="512" spans="4:4" s="4" customFormat="1" ht="12.75" x14ac:dyDescent="0.2">
      <c r="D512" s="5"/>
    </row>
    <row r="513" spans="4:4" s="4" customFormat="1" ht="12.75" x14ac:dyDescent="0.2">
      <c r="D513" s="5"/>
    </row>
    <row r="514" spans="4:4" s="4" customFormat="1" ht="12.75" x14ac:dyDescent="0.2">
      <c r="D514" s="5"/>
    </row>
    <row r="515" spans="4:4" s="4" customFormat="1" ht="12.75" x14ac:dyDescent="0.2">
      <c r="D515" s="5"/>
    </row>
    <row r="516" spans="4:4" s="4" customFormat="1" ht="12.75" x14ac:dyDescent="0.2">
      <c r="D516" s="5"/>
    </row>
    <row r="517" spans="4:4" s="4" customFormat="1" ht="12.75" x14ac:dyDescent="0.2">
      <c r="D517" s="5"/>
    </row>
    <row r="518" spans="4:4" s="4" customFormat="1" ht="12.75" x14ac:dyDescent="0.2">
      <c r="D518" s="5"/>
    </row>
    <row r="519" spans="4:4" s="4" customFormat="1" ht="12.75" x14ac:dyDescent="0.2">
      <c r="D519" s="5"/>
    </row>
    <row r="520" spans="4:4" s="4" customFormat="1" ht="12.75" x14ac:dyDescent="0.2">
      <c r="D520" s="5"/>
    </row>
    <row r="521" spans="4:4" s="4" customFormat="1" ht="12.75" x14ac:dyDescent="0.2">
      <c r="D521" s="5"/>
    </row>
    <row r="522" spans="4:4" s="4" customFormat="1" ht="12.75" x14ac:dyDescent="0.2">
      <c r="D522" s="5"/>
    </row>
    <row r="523" spans="4:4" s="4" customFormat="1" ht="12.75" x14ac:dyDescent="0.2">
      <c r="D523" s="5"/>
    </row>
    <row r="524" spans="4:4" s="4" customFormat="1" ht="12.75" x14ac:dyDescent="0.2">
      <c r="D524" s="5"/>
    </row>
    <row r="525" spans="4:4" s="4" customFormat="1" ht="12.75" x14ac:dyDescent="0.2">
      <c r="D525" s="5"/>
    </row>
    <row r="526" spans="4:4" s="4" customFormat="1" ht="12.75" x14ac:dyDescent="0.2">
      <c r="D526" s="5"/>
    </row>
    <row r="527" spans="4:4" s="4" customFormat="1" ht="12.75" x14ac:dyDescent="0.2">
      <c r="D527" s="5"/>
    </row>
    <row r="528" spans="4:4" s="4" customFormat="1" ht="12.75" x14ac:dyDescent="0.2">
      <c r="D528" s="5"/>
    </row>
    <row r="529" spans="4:4" s="4" customFormat="1" ht="12.75" x14ac:dyDescent="0.2">
      <c r="D529" s="5"/>
    </row>
    <row r="530" spans="4:4" s="4" customFormat="1" ht="12.75" x14ac:dyDescent="0.2">
      <c r="D530" s="5"/>
    </row>
    <row r="531" spans="4:4" s="4" customFormat="1" ht="12.75" x14ac:dyDescent="0.2">
      <c r="D531" s="5"/>
    </row>
    <row r="532" spans="4:4" s="4" customFormat="1" ht="12.75" x14ac:dyDescent="0.2">
      <c r="D532" s="5"/>
    </row>
    <row r="533" spans="4:4" s="4" customFormat="1" ht="12.75" x14ac:dyDescent="0.2">
      <c r="D533" s="5"/>
    </row>
    <row r="534" spans="4:4" s="4" customFormat="1" ht="12.75" x14ac:dyDescent="0.2">
      <c r="D534" s="5"/>
    </row>
    <row r="535" spans="4:4" s="4" customFormat="1" ht="12.75" x14ac:dyDescent="0.2">
      <c r="D535" s="5"/>
    </row>
    <row r="536" spans="4:4" s="4" customFormat="1" ht="12.75" x14ac:dyDescent="0.2">
      <c r="D536" s="5"/>
    </row>
    <row r="537" spans="4:4" s="4" customFormat="1" ht="12.75" x14ac:dyDescent="0.2">
      <c r="D537" s="5"/>
    </row>
    <row r="538" spans="4:4" s="4" customFormat="1" ht="12.75" x14ac:dyDescent="0.2">
      <c r="D538" s="5"/>
    </row>
    <row r="539" spans="4:4" s="4" customFormat="1" ht="12.75" x14ac:dyDescent="0.2">
      <c r="D539" s="5"/>
    </row>
    <row r="540" spans="4:4" s="4" customFormat="1" ht="12.75" x14ac:dyDescent="0.2">
      <c r="D540" s="5"/>
    </row>
    <row r="541" spans="4:4" s="4" customFormat="1" ht="12.75" x14ac:dyDescent="0.2">
      <c r="D541" s="5"/>
    </row>
    <row r="542" spans="4:4" s="4" customFormat="1" ht="12.75" x14ac:dyDescent="0.2">
      <c r="D542" s="5"/>
    </row>
    <row r="543" spans="4:4" s="4" customFormat="1" ht="12.75" x14ac:dyDescent="0.2">
      <c r="D543" s="5"/>
    </row>
    <row r="544" spans="4:4" s="4" customFormat="1" ht="12.75" x14ac:dyDescent="0.2">
      <c r="D544" s="5"/>
    </row>
    <row r="545" spans="4:4" s="4" customFormat="1" ht="12.75" x14ac:dyDescent="0.2">
      <c r="D545" s="5"/>
    </row>
    <row r="546" spans="4:4" s="4" customFormat="1" ht="12.75" x14ac:dyDescent="0.2">
      <c r="D546" s="5"/>
    </row>
    <row r="547" spans="4:4" s="4" customFormat="1" ht="12.75" x14ac:dyDescent="0.2">
      <c r="D547" s="5"/>
    </row>
    <row r="548" spans="4:4" s="4" customFormat="1" ht="12.75" x14ac:dyDescent="0.2">
      <c r="D548" s="5"/>
    </row>
    <row r="549" spans="4:4" s="4" customFormat="1" ht="12.75" x14ac:dyDescent="0.2">
      <c r="D549" s="5"/>
    </row>
    <row r="550" spans="4:4" s="4" customFormat="1" ht="12.75" x14ac:dyDescent="0.2">
      <c r="D550" s="5"/>
    </row>
    <row r="551" spans="4:4" s="4" customFormat="1" ht="12.75" x14ac:dyDescent="0.2">
      <c r="D551" s="5"/>
    </row>
    <row r="552" spans="4:4" s="4" customFormat="1" ht="12.75" x14ac:dyDescent="0.2">
      <c r="D552" s="5"/>
    </row>
    <row r="553" spans="4:4" s="4" customFormat="1" ht="12.75" x14ac:dyDescent="0.2">
      <c r="D553" s="5"/>
    </row>
    <row r="554" spans="4:4" s="4" customFormat="1" ht="12.75" x14ac:dyDescent="0.2">
      <c r="D554" s="5"/>
    </row>
    <row r="555" spans="4:4" s="4" customFormat="1" ht="12.75" x14ac:dyDescent="0.2">
      <c r="D555" s="5"/>
    </row>
    <row r="556" spans="4:4" s="4" customFormat="1" ht="12.75" x14ac:dyDescent="0.2">
      <c r="D556" s="5"/>
    </row>
    <row r="557" spans="4:4" s="4" customFormat="1" ht="12.75" x14ac:dyDescent="0.2">
      <c r="D557" s="5"/>
    </row>
    <row r="558" spans="4:4" s="4" customFormat="1" ht="12.75" x14ac:dyDescent="0.2">
      <c r="D558" s="5"/>
    </row>
  </sheetData>
  <sheetProtection algorithmName="SHA-512" hashValue="7bxzxEmA9kZU/4wOYQw5Fl7BWApJxouSA3SWY0H5u6nV/drM9PN9kiWbLfeFIJgsoGFST0UarufX8KWcPQWDFQ==" saltValue="Bg//Gvzo9x29Ue/cdhZeMg==" spinCount="100000" sheet="1" formatRows="0"/>
  <dataConsolidate/>
  <mergeCells count="75">
    <mergeCell ref="A47:D47"/>
    <mergeCell ref="E47:H47"/>
    <mergeCell ref="A37:B37"/>
    <mergeCell ref="E37:H37"/>
    <mergeCell ref="A38:B38"/>
    <mergeCell ref="E38:H38"/>
    <mergeCell ref="A40:D40"/>
    <mergeCell ref="E40:H40"/>
    <mergeCell ref="A41:D41"/>
    <mergeCell ref="E41:H41"/>
    <mergeCell ref="A43:H43"/>
    <mergeCell ref="A46:D46"/>
    <mergeCell ref="E46:H46"/>
    <mergeCell ref="A34:B34"/>
    <mergeCell ref="E34:H34"/>
    <mergeCell ref="A35:B35"/>
    <mergeCell ref="E35:H35"/>
    <mergeCell ref="A36:B36"/>
    <mergeCell ref="E36:H36"/>
    <mergeCell ref="A31:B31"/>
    <mergeCell ref="E31:H31"/>
    <mergeCell ref="A32:B32"/>
    <mergeCell ref="E32:H32"/>
    <mergeCell ref="A33:B33"/>
    <mergeCell ref="E33:H33"/>
    <mergeCell ref="A27:B27"/>
    <mergeCell ref="E27:H27"/>
    <mergeCell ref="A28:B28"/>
    <mergeCell ref="E28:H28"/>
    <mergeCell ref="A29:B30"/>
    <mergeCell ref="C29:C30"/>
    <mergeCell ref="D29:D30"/>
    <mergeCell ref="E29:H29"/>
    <mergeCell ref="E30:H30"/>
    <mergeCell ref="A26:B26"/>
    <mergeCell ref="E26:H26"/>
    <mergeCell ref="A18:B18"/>
    <mergeCell ref="E18:H18"/>
    <mergeCell ref="A19:B19"/>
    <mergeCell ref="E19:H19"/>
    <mergeCell ref="A20:B20"/>
    <mergeCell ref="E20:H20"/>
    <mergeCell ref="A21:B21"/>
    <mergeCell ref="E21:H21"/>
    <mergeCell ref="A22:B22"/>
    <mergeCell ref="E22:H22"/>
    <mergeCell ref="A24:H24"/>
    <mergeCell ref="A17:B17"/>
    <mergeCell ref="E17:H17"/>
    <mergeCell ref="A9:H9"/>
    <mergeCell ref="A10:B10"/>
    <mergeCell ref="C10:E10"/>
    <mergeCell ref="G10:H10"/>
    <mergeCell ref="A11:B11"/>
    <mergeCell ref="C11:E11"/>
    <mergeCell ref="G11:H11"/>
    <mergeCell ref="A12:H12"/>
    <mergeCell ref="A13:H13"/>
    <mergeCell ref="A14:H14"/>
    <mergeCell ref="A15:H15"/>
    <mergeCell ref="A16:H16"/>
    <mergeCell ref="A8:B8"/>
    <mergeCell ref="C8:H8"/>
    <mergeCell ref="A1:B2"/>
    <mergeCell ref="C1:F1"/>
    <mergeCell ref="G1:H2"/>
    <mergeCell ref="C2:F2"/>
    <mergeCell ref="A3:B3"/>
    <mergeCell ref="C3:F3"/>
    <mergeCell ref="G3:H3"/>
    <mergeCell ref="A4:H4"/>
    <mergeCell ref="A5:H5"/>
    <mergeCell ref="A6:H6"/>
    <mergeCell ref="A7:B7"/>
    <mergeCell ref="C7:H7"/>
  </mergeCells>
  <printOptions horizontalCentered="1"/>
  <pageMargins left="0.23622047244094491" right="0.23622047244094491" top="0.52" bottom="0.39370078740157483" header="0.43307086614173229" footer="0.15748031496062992"/>
  <pageSetup scale="62" orientation="portrait" r:id="rId1"/>
  <headerFooter>
    <oddFooter>&amp;C&amp;"Arial Narrow,Normal"&amp;8&amp;P de &amp;N</oddFooter>
  </headerFooter>
  <rowBreaks count="3" manualBreakCount="3">
    <brk id="22" max="7" man="1"/>
    <brk id="30" max="7" man="1"/>
    <brk id="35" max="7"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5ACAC03C-5DFD-4869-87D0-099C59873790}">
          <x14:formula1>
            <xm:f>Listas!$L$64:$L$66</xm:f>
          </x14:formula1>
          <xm:sqref>C37</xm:sqref>
        </x14:dataValidation>
        <x14:dataValidation type="list" allowBlank="1" showInputMessage="1" showErrorMessage="1" xr:uid="{B66D795C-5C9C-4712-A082-C6AA8DB0BC23}">
          <x14:formula1>
            <xm:f>Listas!$L$56:$L$57</xm:f>
          </x14:formula1>
          <xm:sqref>C34</xm:sqref>
        </x14:dataValidation>
        <x14:dataValidation type="list" allowBlank="1" showInputMessage="1" showErrorMessage="1" xr:uid="{518E1ABA-2E4F-44AD-B03B-86E63CB59A7D}">
          <x14:formula1>
            <xm:f>Listas!$L$32:$L$34</xm:f>
          </x14:formula1>
          <xm:sqref>C28</xm:sqref>
        </x14:dataValidation>
        <x14:dataValidation type="list" allowBlank="1" showInputMessage="1" showErrorMessage="1" xr:uid="{1FF694C0-381E-4BFD-84DA-1B3BFAEE91F3}">
          <x14:formula1>
            <xm:f>Listas!$Q$23:$Q$24</xm:f>
          </x14:formula1>
          <xm:sqref>C21</xm:sqref>
        </x14:dataValidation>
        <x14:dataValidation type="list" allowBlank="1" showInputMessage="1" showErrorMessage="1" xr:uid="{8AA7A310-8DE7-4983-B14B-20C5EFB994A0}">
          <x14:formula1>
            <xm:f>Listas!$L$19:$L$21</xm:f>
          </x14:formula1>
          <xm:sqref>C20</xm:sqref>
        </x14:dataValidation>
        <x14:dataValidation type="list" allowBlank="1" showInputMessage="1" showErrorMessage="1" xr:uid="{5FA67C22-49C7-4614-8671-0E4A06EC3138}">
          <x14:formula1>
            <xm:f>Listas!$L$52:$L$54</xm:f>
          </x14:formula1>
          <xm:sqref>C33</xm:sqref>
        </x14:dataValidation>
        <x14:dataValidation type="list" allowBlank="1" showInputMessage="1" showErrorMessage="1" xr:uid="{D51CC740-E29F-475A-B5E1-2A7838A1BBD1}">
          <x14:formula1>
            <xm:f>Listas!$Q$14:$Q$16</xm:f>
          </x14:formula1>
          <xm:sqref>C19</xm:sqref>
        </x14:dataValidation>
        <x14:dataValidation type="list" allowBlank="1" showInputMessage="1" showErrorMessage="1" xr:uid="{206D147B-1C2B-47F9-9987-852CFB0DBF28}">
          <x14:formula1>
            <xm:f>Listas!$L$46:$L$49</xm:f>
          </x14:formula1>
          <xm:sqref>C32</xm:sqref>
        </x14:dataValidation>
        <x14:dataValidation type="list" allowBlank="1" showInputMessage="1" showErrorMessage="1" xr:uid="{D320E906-3D4E-4FCB-A292-A001FE34927C}">
          <x14:formula1>
            <xm:f>Listas!$L$27:$L$29</xm:f>
          </x14:formula1>
          <xm:sqref>C27</xm:sqref>
        </x14:dataValidation>
        <x14:dataValidation type="list" allowBlank="1" showInputMessage="1" showErrorMessage="1" xr:uid="{124B15D4-AE3E-43F0-827C-DFFEA76393EE}">
          <x14:formula1>
            <xm:f>Listas!$Q$7:$Q$10</xm:f>
          </x14:formula1>
          <xm:sqref>C18</xm:sqref>
        </x14:dataValidation>
        <x14:dataValidation type="list" allowBlank="1" showInputMessage="1" showErrorMessage="1" xr:uid="{82C94159-211F-4AE0-BB7F-4E1EC7930124}">
          <x14:formula1>
            <xm:f>Listas!$L$59:$L$61</xm:f>
          </x14:formula1>
          <xm:sqref>C35</xm:sqref>
        </x14:dataValidation>
        <x14:dataValidation type="list" allowBlank="1" showInputMessage="1" showErrorMessage="1" xr:uid="{F0CCFDE2-25E1-4BCA-8B0A-657FEF9866C4}">
          <x14:formula1>
            <xm:f>Listas!$L$38:$L$43</xm:f>
          </x14:formula1>
          <xm:sqref>C29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D2BE4-C2ED-4839-8BAC-40C41E2265C5}">
  <sheetPr codeName="Hoja2"/>
  <dimension ref="J2:R70"/>
  <sheetViews>
    <sheetView topLeftCell="H1" workbookViewId="0">
      <selection activeCell="R23" sqref="R23"/>
    </sheetView>
  </sheetViews>
  <sheetFormatPr baseColWidth="10" defaultRowHeight="15" x14ac:dyDescent="0.25"/>
  <cols>
    <col min="11" max="11" width="14.5703125" customWidth="1"/>
    <col min="12" max="12" width="11.42578125" style="26"/>
    <col min="13" max="13" width="68.28515625" customWidth="1"/>
    <col min="14" max="14" width="27.42578125" customWidth="1"/>
    <col min="15" max="15" width="6.5703125" style="35" customWidth="1"/>
    <col min="17" max="17" width="9.42578125" customWidth="1"/>
    <col min="18" max="18" width="67.7109375" customWidth="1"/>
  </cols>
  <sheetData>
    <row r="2" spans="11:18" x14ac:dyDescent="0.25">
      <c r="M2" t="s">
        <v>68</v>
      </c>
    </row>
    <row r="3" spans="11:18" x14ac:dyDescent="0.25">
      <c r="M3" t="s">
        <v>69</v>
      </c>
    </row>
    <row r="5" spans="11:18" ht="15.75" x14ac:dyDescent="0.25">
      <c r="M5" s="30" t="s">
        <v>70</v>
      </c>
      <c r="R5" s="30" t="s">
        <v>134</v>
      </c>
    </row>
    <row r="7" spans="11:18" ht="15" customHeight="1" x14ac:dyDescent="0.25">
      <c r="K7" s="23" t="s">
        <v>20</v>
      </c>
      <c r="L7" s="26">
        <v>20</v>
      </c>
      <c r="M7" t="s">
        <v>71</v>
      </c>
      <c r="P7" s="23" t="s">
        <v>20</v>
      </c>
      <c r="Q7" s="26">
        <v>20</v>
      </c>
      <c r="R7" t="s">
        <v>135</v>
      </c>
    </row>
    <row r="8" spans="11:18" x14ac:dyDescent="0.25">
      <c r="L8" s="26">
        <v>15</v>
      </c>
      <c r="M8" t="s">
        <v>72</v>
      </c>
      <c r="Q8" s="26">
        <v>15</v>
      </c>
      <c r="R8" t="s">
        <v>136</v>
      </c>
    </row>
    <row r="9" spans="11:18" x14ac:dyDescent="0.25">
      <c r="L9" s="26">
        <v>5</v>
      </c>
      <c r="M9" t="s">
        <v>73</v>
      </c>
      <c r="Q9" s="26">
        <v>5</v>
      </c>
      <c r="R9" t="s">
        <v>137</v>
      </c>
    </row>
    <row r="10" spans="11:18" x14ac:dyDescent="0.25">
      <c r="L10" s="26">
        <v>0</v>
      </c>
      <c r="M10" t="s">
        <v>74</v>
      </c>
      <c r="Q10" s="26">
        <v>0</v>
      </c>
      <c r="R10" t="s">
        <v>138</v>
      </c>
    </row>
    <row r="11" spans="11:18" x14ac:dyDescent="0.25">
      <c r="Q11" s="26"/>
    </row>
    <row r="12" spans="11:18" x14ac:dyDescent="0.25">
      <c r="Q12" s="26"/>
    </row>
    <row r="13" spans="11:18" x14ac:dyDescent="0.25">
      <c r="Q13" s="26"/>
    </row>
    <row r="14" spans="11:18" ht="15" customHeight="1" x14ac:dyDescent="0.25">
      <c r="K14" s="23" t="s">
        <v>21</v>
      </c>
      <c r="L14" s="26">
        <v>5</v>
      </c>
      <c r="M14" s="34" t="s">
        <v>75</v>
      </c>
      <c r="P14" s="23" t="s">
        <v>21</v>
      </c>
      <c r="Q14" s="26">
        <v>10</v>
      </c>
      <c r="R14" s="34" t="s">
        <v>75</v>
      </c>
    </row>
    <row r="15" spans="11:18" x14ac:dyDescent="0.25">
      <c r="L15" s="26">
        <v>3</v>
      </c>
      <c r="M15" t="s">
        <v>76</v>
      </c>
      <c r="Q15" s="26">
        <v>5</v>
      </c>
      <c r="R15" t="s">
        <v>76</v>
      </c>
    </row>
    <row r="16" spans="11:18" x14ac:dyDescent="0.25">
      <c r="L16" s="26">
        <v>0</v>
      </c>
      <c r="M16" t="s">
        <v>77</v>
      </c>
      <c r="Q16" s="26">
        <v>0</v>
      </c>
      <c r="R16" t="s">
        <v>77</v>
      </c>
    </row>
    <row r="17" spans="11:18" x14ac:dyDescent="0.25">
      <c r="Q17" s="26"/>
    </row>
    <row r="18" spans="11:18" x14ac:dyDescent="0.25">
      <c r="Q18" s="26"/>
    </row>
    <row r="19" spans="11:18" x14ac:dyDescent="0.25">
      <c r="K19" s="23" t="s">
        <v>22</v>
      </c>
      <c r="L19" s="26">
        <v>5</v>
      </c>
      <c r="M19" t="s">
        <v>79</v>
      </c>
      <c r="P19" s="23" t="s">
        <v>22</v>
      </c>
      <c r="Q19" s="26">
        <v>5</v>
      </c>
      <c r="R19" t="s">
        <v>79</v>
      </c>
    </row>
    <row r="20" spans="11:18" x14ac:dyDescent="0.25">
      <c r="K20" s="23"/>
      <c r="L20" s="26">
        <v>3</v>
      </c>
      <c r="M20" t="s">
        <v>80</v>
      </c>
      <c r="P20" s="23"/>
      <c r="Q20" s="26">
        <v>3</v>
      </c>
      <c r="R20" t="s">
        <v>80</v>
      </c>
    </row>
    <row r="21" spans="11:18" x14ac:dyDescent="0.25">
      <c r="L21" s="26">
        <v>0</v>
      </c>
      <c r="M21" t="s">
        <v>81</v>
      </c>
      <c r="Q21" s="26">
        <v>0</v>
      </c>
      <c r="R21" t="s">
        <v>81</v>
      </c>
    </row>
    <row r="22" spans="11:18" x14ac:dyDescent="0.25">
      <c r="Q22" s="26"/>
    </row>
    <row r="23" spans="11:18" x14ac:dyDescent="0.25">
      <c r="K23" s="23" t="s">
        <v>83</v>
      </c>
      <c r="L23" s="26">
        <v>10</v>
      </c>
      <c r="M23" t="s">
        <v>142</v>
      </c>
      <c r="P23" s="23" t="s">
        <v>83</v>
      </c>
      <c r="Q23" s="26">
        <v>5</v>
      </c>
      <c r="R23" t="s">
        <v>142</v>
      </c>
    </row>
    <row r="24" spans="11:18" x14ac:dyDescent="0.25">
      <c r="L24" s="26">
        <v>0</v>
      </c>
      <c r="M24" t="s">
        <v>143</v>
      </c>
      <c r="Q24" s="26">
        <v>0</v>
      </c>
      <c r="R24" t="s">
        <v>143</v>
      </c>
    </row>
    <row r="25" spans="11:18" x14ac:dyDescent="0.25">
      <c r="Q25" s="26"/>
    </row>
    <row r="26" spans="11:18" x14ac:dyDescent="0.25">
      <c r="Q26" s="26"/>
    </row>
    <row r="27" spans="11:18" x14ac:dyDescent="0.25">
      <c r="K27" s="23" t="s">
        <v>86</v>
      </c>
      <c r="L27" s="26">
        <v>10</v>
      </c>
      <c r="M27" t="s">
        <v>87</v>
      </c>
      <c r="P27" s="23" t="s">
        <v>86</v>
      </c>
      <c r="Q27" s="26">
        <v>10</v>
      </c>
      <c r="R27" t="s">
        <v>87</v>
      </c>
    </row>
    <row r="28" spans="11:18" x14ac:dyDescent="0.25">
      <c r="L28" s="26">
        <v>5</v>
      </c>
      <c r="M28" t="s">
        <v>89</v>
      </c>
      <c r="Q28" s="26">
        <v>5</v>
      </c>
      <c r="R28" t="s">
        <v>89</v>
      </c>
    </row>
    <row r="29" spans="11:18" x14ac:dyDescent="0.25">
      <c r="L29" s="26">
        <v>0</v>
      </c>
      <c r="M29" t="s">
        <v>88</v>
      </c>
      <c r="Q29" s="26">
        <v>0</v>
      </c>
      <c r="R29" t="s">
        <v>88</v>
      </c>
    </row>
    <row r="30" spans="11:18" x14ac:dyDescent="0.25">
      <c r="Q30" s="26"/>
    </row>
    <row r="31" spans="11:18" x14ac:dyDescent="0.25">
      <c r="Q31" s="26"/>
    </row>
    <row r="32" spans="11:18" x14ac:dyDescent="0.25">
      <c r="K32" s="23" t="s">
        <v>90</v>
      </c>
      <c r="L32" s="26">
        <v>5</v>
      </c>
      <c r="M32" t="s">
        <v>91</v>
      </c>
      <c r="P32" s="23" t="s">
        <v>90</v>
      </c>
      <c r="Q32" s="26">
        <v>5</v>
      </c>
      <c r="R32" t="s">
        <v>91</v>
      </c>
    </row>
    <row r="33" spans="10:18" x14ac:dyDescent="0.25">
      <c r="L33" s="26">
        <v>3</v>
      </c>
      <c r="M33" t="s">
        <v>92</v>
      </c>
      <c r="Q33" s="26">
        <v>3</v>
      </c>
      <c r="R33" t="s">
        <v>92</v>
      </c>
    </row>
    <row r="34" spans="10:18" x14ac:dyDescent="0.25">
      <c r="L34" s="26">
        <v>0</v>
      </c>
      <c r="M34" t="s">
        <v>93</v>
      </c>
      <c r="Q34" s="26">
        <v>0</v>
      </c>
      <c r="R34" t="s">
        <v>93</v>
      </c>
    </row>
    <row r="35" spans="10:18" x14ac:dyDescent="0.25">
      <c r="Q35" s="26"/>
    </row>
    <row r="36" spans="10:18" x14ac:dyDescent="0.25">
      <c r="Q36" s="26"/>
    </row>
    <row r="37" spans="10:18" x14ac:dyDescent="0.25">
      <c r="Q37" s="26"/>
    </row>
    <row r="38" spans="10:18" x14ac:dyDescent="0.25">
      <c r="K38" s="23" t="s">
        <v>25</v>
      </c>
      <c r="L38" s="26">
        <v>10</v>
      </c>
      <c r="M38" t="s">
        <v>95</v>
      </c>
      <c r="P38" s="23" t="s">
        <v>25</v>
      </c>
      <c r="Q38" s="26">
        <v>10</v>
      </c>
      <c r="R38" t="s">
        <v>95</v>
      </c>
    </row>
    <row r="39" spans="10:18" x14ac:dyDescent="0.25">
      <c r="L39" s="26">
        <v>8</v>
      </c>
      <c r="M39" t="s">
        <v>96</v>
      </c>
      <c r="Q39" s="26">
        <v>8</v>
      </c>
      <c r="R39" t="s">
        <v>96</v>
      </c>
    </row>
    <row r="40" spans="10:18" x14ac:dyDescent="0.25">
      <c r="L40" s="26">
        <v>6</v>
      </c>
      <c r="M40" t="s">
        <v>97</v>
      </c>
      <c r="Q40" s="26">
        <v>6</v>
      </c>
      <c r="R40" t="s">
        <v>97</v>
      </c>
    </row>
    <row r="41" spans="10:18" x14ac:dyDescent="0.25">
      <c r="J41" s="31"/>
      <c r="L41" s="26">
        <v>4</v>
      </c>
      <c r="M41" t="s">
        <v>98</v>
      </c>
      <c r="Q41" s="26">
        <v>4</v>
      </c>
      <c r="R41" t="s">
        <v>98</v>
      </c>
    </row>
    <row r="42" spans="10:18" x14ac:dyDescent="0.25">
      <c r="L42" s="26">
        <v>2</v>
      </c>
      <c r="M42" t="s">
        <v>99</v>
      </c>
      <c r="Q42" s="26">
        <v>2</v>
      </c>
      <c r="R42" t="s">
        <v>99</v>
      </c>
    </row>
    <row r="43" spans="10:18" x14ac:dyDescent="0.25">
      <c r="L43" s="26">
        <v>0</v>
      </c>
      <c r="M43" t="s">
        <v>100</v>
      </c>
      <c r="Q43" s="26">
        <v>0</v>
      </c>
      <c r="R43" t="s">
        <v>100</v>
      </c>
    </row>
    <row r="44" spans="10:18" x14ac:dyDescent="0.25">
      <c r="Q44" s="26"/>
    </row>
    <row r="45" spans="10:18" x14ac:dyDescent="0.25">
      <c r="Q45" s="26"/>
    </row>
    <row r="46" spans="10:18" x14ac:dyDescent="0.25">
      <c r="K46" s="23" t="s">
        <v>26</v>
      </c>
      <c r="L46" s="26">
        <v>10</v>
      </c>
      <c r="M46" t="s">
        <v>103</v>
      </c>
      <c r="P46" s="23" t="s">
        <v>26</v>
      </c>
      <c r="Q46" s="26">
        <v>10</v>
      </c>
      <c r="R46" t="s">
        <v>103</v>
      </c>
    </row>
    <row r="47" spans="10:18" x14ac:dyDescent="0.25">
      <c r="L47" s="26">
        <v>7</v>
      </c>
      <c r="M47" t="s">
        <v>104</v>
      </c>
      <c r="Q47" s="26">
        <v>7</v>
      </c>
      <c r="R47" t="s">
        <v>104</v>
      </c>
    </row>
    <row r="48" spans="10:18" x14ac:dyDescent="0.25">
      <c r="L48" s="26">
        <v>4</v>
      </c>
      <c r="M48" t="s">
        <v>105</v>
      </c>
      <c r="Q48" s="26">
        <v>4</v>
      </c>
      <c r="R48" t="s">
        <v>105</v>
      </c>
    </row>
    <row r="49" spans="11:18" x14ac:dyDescent="0.25">
      <c r="L49" s="26">
        <v>0</v>
      </c>
      <c r="M49" t="s">
        <v>106</v>
      </c>
      <c r="Q49" s="26">
        <v>0</v>
      </c>
      <c r="R49" t="s">
        <v>106</v>
      </c>
    </row>
    <row r="50" spans="11:18" x14ac:dyDescent="0.25">
      <c r="Q50" s="26"/>
    </row>
    <row r="51" spans="11:18" x14ac:dyDescent="0.25">
      <c r="Q51" s="26"/>
    </row>
    <row r="52" spans="11:18" x14ac:dyDescent="0.25">
      <c r="K52" s="27" t="s">
        <v>27</v>
      </c>
      <c r="L52" s="24">
        <v>5</v>
      </c>
      <c r="M52" s="25" t="s">
        <v>108</v>
      </c>
      <c r="P52" s="27" t="s">
        <v>27</v>
      </c>
      <c r="Q52" s="24">
        <v>5</v>
      </c>
      <c r="R52" s="25" t="s">
        <v>108</v>
      </c>
    </row>
    <row r="53" spans="11:18" x14ac:dyDescent="0.25">
      <c r="K53" s="27"/>
      <c r="L53" s="24">
        <v>3</v>
      </c>
      <c r="M53" s="25" t="s">
        <v>109</v>
      </c>
      <c r="P53" s="27"/>
      <c r="Q53" s="24">
        <v>3</v>
      </c>
      <c r="R53" s="25" t="s">
        <v>109</v>
      </c>
    </row>
    <row r="54" spans="11:18" x14ac:dyDescent="0.25">
      <c r="L54" s="24">
        <v>0</v>
      </c>
      <c r="M54" s="25" t="s">
        <v>110</v>
      </c>
      <c r="Q54" s="24">
        <v>0</v>
      </c>
      <c r="R54" s="25" t="s">
        <v>110</v>
      </c>
    </row>
    <row r="55" spans="11:18" x14ac:dyDescent="0.25">
      <c r="Q55" s="26"/>
    </row>
    <row r="56" spans="11:18" x14ac:dyDescent="0.25">
      <c r="K56" s="23" t="s">
        <v>28</v>
      </c>
      <c r="L56" s="26">
        <v>5</v>
      </c>
      <c r="M56" t="s">
        <v>117</v>
      </c>
      <c r="P56" s="23" t="s">
        <v>28</v>
      </c>
      <c r="Q56" s="26">
        <v>5</v>
      </c>
      <c r="R56" t="s">
        <v>117</v>
      </c>
    </row>
    <row r="57" spans="11:18" x14ac:dyDescent="0.25">
      <c r="L57" s="26">
        <v>0</v>
      </c>
      <c r="M57" t="s">
        <v>118</v>
      </c>
      <c r="Q57" s="26">
        <v>0</v>
      </c>
      <c r="R57" t="s">
        <v>118</v>
      </c>
    </row>
    <row r="58" spans="11:18" x14ac:dyDescent="0.25">
      <c r="Q58" s="26"/>
    </row>
    <row r="59" spans="11:18" x14ac:dyDescent="0.25">
      <c r="K59" s="23" t="s">
        <v>115</v>
      </c>
      <c r="L59" s="26">
        <v>5</v>
      </c>
      <c r="M59" t="s">
        <v>112</v>
      </c>
      <c r="P59" s="23" t="s">
        <v>115</v>
      </c>
      <c r="Q59" s="26">
        <v>5</v>
      </c>
      <c r="R59" t="s">
        <v>112</v>
      </c>
    </row>
    <row r="60" spans="11:18" x14ac:dyDescent="0.25">
      <c r="L60" s="26">
        <v>3</v>
      </c>
      <c r="M60" t="s">
        <v>113</v>
      </c>
      <c r="Q60" s="26">
        <v>3</v>
      </c>
      <c r="R60" t="s">
        <v>113</v>
      </c>
    </row>
    <row r="61" spans="11:18" x14ac:dyDescent="0.25">
      <c r="L61" s="26">
        <v>0</v>
      </c>
      <c r="M61" t="s">
        <v>114</v>
      </c>
      <c r="Q61" s="26">
        <v>0</v>
      </c>
      <c r="R61" t="s">
        <v>114</v>
      </c>
    </row>
    <row r="62" spans="11:18" x14ac:dyDescent="0.25">
      <c r="Q62" s="26"/>
    </row>
    <row r="63" spans="11:18" x14ac:dyDescent="0.25">
      <c r="Q63" s="26"/>
    </row>
    <row r="64" spans="11:18" x14ac:dyDescent="0.25">
      <c r="K64" s="23" t="s">
        <v>120</v>
      </c>
      <c r="L64" s="26">
        <v>10</v>
      </c>
      <c r="M64" t="s">
        <v>130</v>
      </c>
      <c r="P64" s="23" t="s">
        <v>120</v>
      </c>
      <c r="Q64" s="26">
        <v>10</v>
      </c>
      <c r="R64" t="s">
        <v>130</v>
      </c>
    </row>
    <row r="65" spans="12:18" x14ac:dyDescent="0.25">
      <c r="L65" s="26">
        <v>5</v>
      </c>
      <c r="M65" t="s">
        <v>131</v>
      </c>
      <c r="Q65" s="26">
        <v>5</v>
      </c>
      <c r="R65" t="s">
        <v>131</v>
      </c>
    </row>
    <row r="66" spans="12:18" x14ac:dyDescent="0.25">
      <c r="L66" s="26">
        <v>0</v>
      </c>
      <c r="M66" t="s">
        <v>132</v>
      </c>
      <c r="Q66" s="26">
        <v>0</v>
      </c>
      <c r="R66" t="s">
        <v>132</v>
      </c>
    </row>
    <row r="69" spans="12:18" x14ac:dyDescent="0.25">
      <c r="M69" t="s">
        <v>12</v>
      </c>
    </row>
    <row r="70" spans="12:18" x14ac:dyDescent="0.25">
      <c r="M70" t="s">
        <v>13</v>
      </c>
    </row>
  </sheetData>
  <sheetProtection algorithmName="SHA-512" hashValue="irRLLHNkqOx5xby8DrlQb+dng2qwL2pXUS0BvgY0Az/8TAIvfXnFPv0f2wi/eJSAvbEjGMUjH16VXU3flEuHnQ==" saltValue="SSwz0quUaKkXnPn/vuZSFg=="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C3417-A553-47E1-A98F-3673358BD3D1}">
  <sheetPr codeName="Hoja3"/>
  <dimension ref="A1:H17"/>
  <sheetViews>
    <sheetView workbookViewId="0">
      <selection activeCell="M17" sqref="M17"/>
    </sheetView>
  </sheetViews>
  <sheetFormatPr baseColWidth="10" defaultRowHeight="15" x14ac:dyDescent="0.25"/>
  <sheetData>
    <row r="1" spans="1:8" x14ac:dyDescent="0.25">
      <c r="A1" s="20">
        <f>'Mecanismo 1'!$C$10</f>
        <v>0</v>
      </c>
      <c r="B1" s="20">
        <f>'Mecanismo 1'!$G$10</f>
        <v>0</v>
      </c>
      <c r="C1" s="20">
        <f>'Mecanismo 1'!$C$11</f>
        <v>0</v>
      </c>
      <c r="D1" s="20">
        <f>'Mecanismo 1'!$G$11</f>
        <v>0</v>
      </c>
      <c r="E1" s="20" t="s">
        <v>37</v>
      </c>
      <c r="F1" s="20" t="s">
        <v>20</v>
      </c>
      <c r="G1" s="21">
        <f>'Mecanismo 1'!C18</f>
        <v>20</v>
      </c>
      <c r="H1" s="21">
        <f>'Mecanismo 1'!E18</f>
        <v>0</v>
      </c>
    </row>
    <row r="2" spans="1:8" x14ac:dyDescent="0.25">
      <c r="A2" s="20">
        <f>'Mecanismo 1'!$C$10</f>
        <v>0</v>
      </c>
      <c r="B2" s="20">
        <f>'Mecanismo 1'!$G$10</f>
        <v>0</v>
      </c>
      <c r="C2" s="20">
        <f>'Mecanismo 1'!$C$11</f>
        <v>0</v>
      </c>
      <c r="D2" s="20">
        <f>'Mecanismo 1'!$G$11</f>
        <v>0</v>
      </c>
      <c r="E2" s="20" t="s">
        <v>38</v>
      </c>
      <c r="F2" s="20" t="s">
        <v>21</v>
      </c>
      <c r="G2" s="21">
        <f>'Mecanismo 1'!C19</f>
        <v>5</v>
      </c>
      <c r="H2" s="21">
        <f>'Mecanismo 1'!E19</f>
        <v>0</v>
      </c>
    </row>
    <row r="3" spans="1:8" x14ac:dyDescent="0.25">
      <c r="A3" s="20">
        <f>'Mecanismo 1'!$C$10</f>
        <v>0</v>
      </c>
      <c r="B3" s="20">
        <f>'Mecanismo 1'!$G$10</f>
        <v>0</v>
      </c>
      <c r="C3" s="20">
        <f>'Mecanismo 1'!$C$11</f>
        <v>0</v>
      </c>
      <c r="D3" s="20">
        <f>'Mecanismo 1'!$G$11</f>
        <v>0</v>
      </c>
      <c r="E3" s="20" t="s">
        <v>39</v>
      </c>
      <c r="F3" s="20" t="s">
        <v>22</v>
      </c>
      <c r="G3" s="21">
        <f>'Mecanismo 1'!C20</f>
        <v>5</v>
      </c>
      <c r="H3" s="21">
        <f>'Mecanismo 1'!E20</f>
        <v>0</v>
      </c>
    </row>
    <row r="4" spans="1:8" x14ac:dyDescent="0.25">
      <c r="A4" s="20">
        <f>'Mecanismo 1'!$C$10</f>
        <v>0</v>
      </c>
      <c r="B4" s="20">
        <f>'Mecanismo 1'!$G$10</f>
        <v>0</v>
      </c>
      <c r="C4" s="20">
        <f>'Mecanismo 1'!$C$11</f>
        <v>0</v>
      </c>
      <c r="D4" s="20">
        <f>'Mecanismo 1'!$G$11</f>
        <v>0</v>
      </c>
      <c r="E4" s="20" t="s">
        <v>40</v>
      </c>
      <c r="F4" s="20" t="s">
        <v>24</v>
      </c>
      <c r="G4" s="21">
        <f>'Mecanismo 1'!C21</f>
        <v>10</v>
      </c>
      <c r="H4" s="21">
        <f>'Mecanismo 1'!E21</f>
        <v>0</v>
      </c>
    </row>
    <row r="5" spans="1:8" x14ac:dyDescent="0.25">
      <c r="A5" s="20">
        <f>'Mecanismo 1'!$C$10</f>
        <v>0</v>
      </c>
      <c r="B5" s="20">
        <f>'Mecanismo 1'!$G$10</f>
        <v>0</v>
      </c>
      <c r="C5" s="20">
        <f>'Mecanismo 1'!$C$11</f>
        <v>0</v>
      </c>
      <c r="D5" s="20">
        <f>'Mecanismo 1'!$G$11</f>
        <v>0</v>
      </c>
      <c r="E5" s="20" t="s">
        <v>51</v>
      </c>
      <c r="F5" s="20" t="s">
        <v>33</v>
      </c>
      <c r="G5" s="21" t="e">
        <f>'Mecanismo 1'!#REF!</f>
        <v>#REF!</v>
      </c>
      <c r="H5" s="21" t="e">
        <f>'Mecanismo 1'!#REF!</f>
        <v>#REF!</v>
      </c>
    </row>
    <row r="6" spans="1:8" x14ac:dyDescent="0.25">
      <c r="A6" s="20">
        <f>'Mecanismo 1'!$C$10</f>
        <v>0</v>
      </c>
      <c r="B6" s="20">
        <f>'Mecanismo 1'!$G$10</f>
        <v>0</v>
      </c>
      <c r="C6" s="20">
        <f>'Mecanismo 1'!$C$11</f>
        <v>0</v>
      </c>
      <c r="D6" s="20">
        <f>'Mecanismo 1'!$G$11</f>
        <v>0</v>
      </c>
      <c r="E6" s="20" t="s">
        <v>52</v>
      </c>
      <c r="F6" s="20" t="s">
        <v>41</v>
      </c>
      <c r="G6" s="21">
        <f>'Mecanismo 1'!C22</f>
        <v>40</v>
      </c>
      <c r="H6" s="21" t="s">
        <v>42</v>
      </c>
    </row>
    <row r="7" spans="1:8" x14ac:dyDescent="0.25">
      <c r="A7" s="20">
        <f>'Mecanismo 1'!$C$10</f>
        <v>0</v>
      </c>
      <c r="B7" s="20">
        <f>'Mecanismo 1'!$G$10</f>
        <v>0</v>
      </c>
      <c r="C7" s="20">
        <f>'Mecanismo 1'!$C$11</f>
        <v>0</v>
      </c>
      <c r="D7" s="20">
        <f>'Mecanismo 1'!$G$11</f>
        <v>0</v>
      </c>
      <c r="E7" s="20" t="s">
        <v>53</v>
      </c>
      <c r="F7" s="20" t="s">
        <v>23</v>
      </c>
      <c r="G7" s="21">
        <f>'Mecanismo 1'!C27</f>
        <v>10</v>
      </c>
      <c r="H7" s="21">
        <f>'Mecanismo 1'!E27</f>
        <v>0</v>
      </c>
    </row>
    <row r="8" spans="1:8" x14ac:dyDescent="0.25">
      <c r="A8" s="20">
        <f>'Mecanismo 1'!$C$10</f>
        <v>0</v>
      </c>
      <c r="B8" s="20">
        <f>'Mecanismo 1'!$G$10</f>
        <v>0</v>
      </c>
      <c r="C8" s="20">
        <f>'Mecanismo 1'!$C$11</f>
        <v>0</v>
      </c>
      <c r="D8" s="20">
        <f>'Mecanismo 1'!$G$11</f>
        <v>0</v>
      </c>
      <c r="E8" s="20" t="s">
        <v>54</v>
      </c>
      <c r="F8" s="20" t="s">
        <v>25</v>
      </c>
      <c r="G8" s="21">
        <f>'Mecanismo 1'!C29</f>
        <v>10</v>
      </c>
      <c r="H8" s="21">
        <f>'Mecanismo 1'!E29</f>
        <v>0</v>
      </c>
    </row>
    <row r="9" spans="1:8" x14ac:dyDescent="0.25">
      <c r="A9" s="20">
        <f>'Mecanismo 1'!$C$10</f>
        <v>0</v>
      </c>
      <c r="B9" s="20">
        <f>'Mecanismo 1'!$G$10</f>
        <v>0</v>
      </c>
      <c r="C9" s="20">
        <f>'Mecanismo 1'!$C$11</f>
        <v>0</v>
      </c>
      <c r="D9" s="20">
        <f>'Mecanismo 1'!$G$11</f>
        <v>0</v>
      </c>
      <c r="E9" s="20" t="s">
        <v>55</v>
      </c>
      <c r="F9" s="20" t="s">
        <v>26</v>
      </c>
      <c r="G9" s="21">
        <f>'Mecanismo 1'!C32</f>
        <v>10</v>
      </c>
      <c r="H9" s="21">
        <f>'Mecanismo 1'!E32</f>
        <v>0</v>
      </c>
    </row>
    <row r="10" spans="1:8" x14ac:dyDescent="0.25">
      <c r="A10" s="20">
        <f>'Mecanismo 1'!$C$10</f>
        <v>0</v>
      </c>
      <c r="B10" s="20">
        <f>'Mecanismo 1'!$G$10</f>
        <v>0</v>
      </c>
      <c r="C10" s="20">
        <f>'Mecanismo 1'!$C$11</f>
        <v>0</v>
      </c>
      <c r="D10" s="20">
        <f>'Mecanismo 1'!$G$11</f>
        <v>0</v>
      </c>
      <c r="E10" s="20" t="s">
        <v>58</v>
      </c>
      <c r="F10" s="20" t="s">
        <v>27</v>
      </c>
      <c r="G10" s="21">
        <f>'Mecanismo 1'!C33</f>
        <v>5</v>
      </c>
      <c r="H10" s="21">
        <f>'Mecanismo 1'!E33</f>
        <v>0</v>
      </c>
    </row>
    <row r="11" spans="1:8" x14ac:dyDescent="0.25">
      <c r="A11" s="20">
        <f>'Mecanismo 1'!$C$10</f>
        <v>0</v>
      </c>
      <c r="B11" s="20">
        <f>'Mecanismo 1'!$G$10</f>
        <v>0</v>
      </c>
      <c r="C11" s="20">
        <f>'Mecanismo 1'!$C$11</f>
        <v>0</v>
      </c>
      <c r="D11" s="20">
        <f>'Mecanismo 1'!$G$11</f>
        <v>0</v>
      </c>
      <c r="E11" s="20" t="s">
        <v>59</v>
      </c>
      <c r="F11" s="20" t="s">
        <v>28</v>
      </c>
      <c r="G11" s="21">
        <f>'Mecanismo 1'!C34</f>
        <v>5</v>
      </c>
      <c r="H11" s="21">
        <f>'Mecanismo 1'!E34</f>
        <v>0</v>
      </c>
    </row>
    <row r="12" spans="1:8" x14ac:dyDescent="0.25">
      <c r="A12" s="20">
        <f>'Mecanismo 1'!$C$10</f>
        <v>0</v>
      </c>
      <c r="B12" s="20">
        <f>'Mecanismo 1'!$G$10</f>
        <v>0</v>
      </c>
      <c r="C12" s="20">
        <f>'Mecanismo 1'!$C$11</f>
        <v>0</v>
      </c>
      <c r="D12" s="20">
        <f>'Mecanismo 1'!$G$11</f>
        <v>0</v>
      </c>
      <c r="E12" s="20" t="s">
        <v>56</v>
      </c>
      <c r="F12" s="20" t="s">
        <v>29</v>
      </c>
      <c r="G12" s="21">
        <f>'Mecanismo 1'!C35</f>
        <v>5</v>
      </c>
      <c r="H12" s="21">
        <f>'Mecanismo 1'!E35</f>
        <v>0</v>
      </c>
    </row>
    <row r="13" spans="1:8" x14ac:dyDescent="0.25">
      <c r="A13" s="20">
        <f>'Mecanismo 1'!$C$10</f>
        <v>0</v>
      </c>
      <c r="B13" s="20">
        <f>'Mecanismo 1'!$G$10</f>
        <v>0</v>
      </c>
      <c r="C13" s="20">
        <f>'Mecanismo 1'!$C$11</f>
        <v>0</v>
      </c>
      <c r="D13" s="20">
        <f>'Mecanismo 1'!$G$11</f>
        <v>0</v>
      </c>
      <c r="E13" s="20" t="s">
        <v>57</v>
      </c>
      <c r="F13" s="20" t="s">
        <v>30</v>
      </c>
      <c r="G13" s="21">
        <f>'Mecanismo 1'!C37</f>
        <v>10</v>
      </c>
      <c r="H13" s="21">
        <f>'Mecanismo 1'!E37</f>
        <v>0</v>
      </c>
    </row>
    <row r="14" spans="1:8" x14ac:dyDescent="0.25">
      <c r="A14" s="20">
        <f>'Mecanismo 1'!$C$10</f>
        <v>0</v>
      </c>
      <c r="B14" s="20">
        <f>'Mecanismo 1'!$G$10</f>
        <v>0</v>
      </c>
      <c r="C14" s="20">
        <f>'Mecanismo 1'!$C$11</f>
        <v>0</v>
      </c>
      <c r="D14" s="20">
        <f>'Mecanismo 1'!$G$11</f>
        <v>0</v>
      </c>
      <c r="E14" s="20" t="s">
        <v>60</v>
      </c>
      <c r="F14" s="20" t="s">
        <v>43</v>
      </c>
      <c r="G14" s="21">
        <f>'Mecanismo 1'!C38</f>
        <v>60</v>
      </c>
      <c r="H14" s="21" t="s">
        <v>42</v>
      </c>
    </row>
    <row r="15" spans="1:8" x14ac:dyDescent="0.25">
      <c r="A15" s="20">
        <f>'Mecanismo 1'!$C$10</f>
        <v>0</v>
      </c>
      <c r="B15" s="20">
        <f>'Mecanismo 1'!$G$10</f>
        <v>0</v>
      </c>
      <c r="C15" s="20">
        <f>'Mecanismo 1'!$C$11</f>
        <v>0</v>
      </c>
      <c r="D15" s="20">
        <f>'Mecanismo 1'!$G$11</f>
        <v>0</v>
      </c>
      <c r="E15" s="20" t="s">
        <v>61</v>
      </c>
      <c r="F15" s="20" t="s">
        <v>44</v>
      </c>
      <c r="G15" s="21">
        <f>'Mecanismo 1'!E40</f>
        <v>100</v>
      </c>
      <c r="H15" s="21" t="s">
        <v>42</v>
      </c>
    </row>
    <row r="16" spans="1:8" x14ac:dyDescent="0.25">
      <c r="A16" s="20">
        <f>'Mecanismo 1'!$C$10</f>
        <v>0</v>
      </c>
      <c r="B16" s="20">
        <f>'Mecanismo 1'!$G$10</f>
        <v>0</v>
      </c>
      <c r="C16" s="20">
        <f>'Mecanismo 1'!$C$11</f>
        <v>0</v>
      </c>
      <c r="D16" s="20">
        <f>'Mecanismo 1'!$G$11</f>
        <v>0</v>
      </c>
      <c r="E16" s="20" t="s">
        <v>62</v>
      </c>
      <c r="F16" s="20" t="s">
        <v>45</v>
      </c>
      <c r="G16" s="20" t="str">
        <f>'Mecanismo 1'!J10</f>
        <v>NOMBRE DEL EVALUADOR:</v>
      </c>
      <c r="H16" s="21" t="s">
        <v>42</v>
      </c>
    </row>
    <row r="17" spans="1:8" x14ac:dyDescent="0.25">
      <c r="A17" s="20">
        <f>'Mecanismo 1'!$C$10</f>
        <v>0</v>
      </c>
      <c r="B17" s="20">
        <f>'Mecanismo 1'!$G$10</f>
        <v>0</v>
      </c>
      <c r="C17" s="20">
        <f>'Mecanismo 1'!$C$11</f>
        <v>0</v>
      </c>
      <c r="D17" s="20">
        <f>'Mecanismo 1'!$G$11</f>
        <v>0</v>
      </c>
      <c r="E17" s="20" t="s">
        <v>63</v>
      </c>
      <c r="F17" s="20" t="s">
        <v>46</v>
      </c>
      <c r="G17" s="22" t="str">
        <f>'Mecanismo 1'!E47</f>
        <v>dd/mm/aaaa</v>
      </c>
      <c r="H17" s="21" t="s">
        <v>42</v>
      </c>
    </row>
  </sheetData>
  <phoneticPr fontId="3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Mecanismo 1</vt:lpstr>
      <vt:lpstr>Mecanismo 2</vt:lpstr>
      <vt:lpstr>Listas</vt:lpstr>
      <vt:lpstr>Datos</vt:lpstr>
      <vt:lpstr>'Mecanismo 1'!Área_de_impresión</vt:lpstr>
      <vt:lpstr>'Mecanismo 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Perez Rodriguez</dc:creator>
  <cp:lastModifiedBy>Liliana Perez Rodriguez</cp:lastModifiedBy>
  <cp:lastPrinted>2025-02-10T22:35:33Z</cp:lastPrinted>
  <dcterms:created xsi:type="dcterms:W3CDTF">2024-07-04T15:17:20Z</dcterms:created>
  <dcterms:modified xsi:type="dcterms:W3CDTF">2025-02-17T14:25:01Z</dcterms:modified>
</cp:coreProperties>
</file>