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USUARIOS\fhsanchezs\Downloads\Actualización NIC\"/>
    </mc:Choice>
  </mc:AlternateContent>
  <bookViews>
    <workbookView xWindow="0" yWindow="0" windowWidth="28800" windowHeight="12000" tabRatio="606"/>
  </bookViews>
  <sheets>
    <sheet name="Matriz de Proyectos" sheetId="20" r:id="rId1"/>
    <sheet name="Matriz mecanismos e intrumentos" sheetId="2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20" l="1"/>
  <c r="H33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AL41" i="20"/>
  <c r="AL42" i="20"/>
  <c r="AL43" i="20"/>
  <c r="AL44" i="20"/>
  <c r="AL45" i="20"/>
  <c r="AL46" i="20"/>
  <c r="AL47" i="20"/>
  <c r="AL48" i="20"/>
  <c r="AL49" i="20"/>
  <c r="AL50" i="20"/>
  <c r="AL51" i="20"/>
  <c r="AL40" i="20"/>
  <c r="AM41" i="20"/>
  <c r="AM42" i="20"/>
  <c r="AM43" i="20"/>
  <c r="AM44" i="20"/>
  <c r="AM45" i="20"/>
  <c r="AM46" i="20"/>
  <c r="AM47" i="20"/>
  <c r="AM48" i="20"/>
  <c r="AM49" i="20"/>
  <c r="AM50" i="20"/>
  <c r="AM51" i="20"/>
  <c r="AM40" i="20"/>
</calcChain>
</file>

<file path=xl/sharedStrings.xml><?xml version="1.0" encoding="utf-8"?>
<sst xmlns="http://schemas.openxmlformats.org/spreadsheetml/2006/main" count="134" uniqueCount="74">
  <si>
    <t>Entidad - Agencia Ejecutor</t>
  </si>
  <si>
    <t>Oficina de Asuntos Internacionales</t>
  </si>
  <si>
    <t>Estado</t>
  </si>
  <si>
    <t>Contrapartida</t>
  </si>
  <si>
    <t>Tipo de Cooperación</t>
  </si>
  <si>
    <t>Seguimiento a Proyectos de Cooperación Internacional Finalizados, Activos y por Iniciar</t>
  </si>
  <si>
    <t>MINISTERIO DE AMBIENTE Y 
DESARROLLO SOSTENIBLE</t>
  </si>
  <si>
    <t>Proceso: Negociación Internacional, Cooperación y Banca</t>
  </si>
  <si>
    <t>MATRIZ DE SEGUIMIENTO COOPERACIÓN</t>
  </si>
  <si>
    <t>Código: F-E-NIC-08</t>
  </si>
  <si>
    <t>N°</t>
  </si>
  <si>
    <t>Vigencia</t>
  </si>
  <si>
    <t>Código del proyecto</t>
  </si>
  <si>
    <t>Modalidad de cooperación</t>
  </si>
  <si>
    <t>Clasificación del Proyecto</t>
  </si>
  <si>
    <t>Plan Nacional de Desarrollo</t>
  </si>
  <si>
    <t>Nombre del Proyecto</t>
  </si>
  <si>
    <t>Injerencia de los proyectos de la OAI</t>
  </si>
  <si>
    <t>Insidencia en los recursos</t>
  </si>
  <si>
    <t>Aportes Divisas Inicial</t>
  </si>
  <si>
    <t>TRM CAMBIO</t>
  </si>
  <si>
    <t>Aporte en Dólares (USD)</t>
  </si>
  <si>
    <t>Valor Total del Proyecto</t>
  </si>
  <si>
    <t>Objetivo del Proyecto</t>
  </si>
  <si>
    <t>Donante</t>
  </si>
  <si>
    <t>Cooperante Fuente</t>
  </si>
  <si>
    <t>Entidad o Agencia Implementadora</t>
  </si>
  <si>
    <t>Agencia Ejecutora</t>
  </si>
  <si>
    <t>Actores Involucrados</t>
  </si>
  <si>
    <t>Codigo Linea de Accion</t>
  </si>
  <si>
    <t>Lineas de Acción</t>
  </si>
  <si>
    <t>Dependencia Responsable Minambiente</t>
  </si>
  <si>
    <t>Enlace OAI</t>
  </si>
  <si>
    <t>Área de Influencia</t>
  </si>
  <si>
    <t>(Región)</t>
  </si>
  <si>
    <t>(Departamento)</t>
  </si>
  <si>
    <t>(Municipio)</t>
  </si>
  <si>
    <t>Pilares - Componentes</t>
  </si>
  <si>
    <t xml:space="preserve">Resultados Esperados </t>
  </si>
  <si>
    <t xml:space="preserve">Fecha de inicio </t>
  </si>
  <si>
    <t>Fecha de Finalización</t>
  </si>
  <si>
    <t>Total Desembolsado</t>
  </si>
  <si>
    <t xml:space="preserve">Valor Total comprometido en Plan Operativo </t>
  </si>
  <si>
    <t>Valor Total Contratado</t>
  </si>
  <si>
    <t>Valor Total Ejecutado</t>
  </si>
  <si>
    <t>Pendiente por Ejecutar</t>
  </si>
  <si>
    <t>% Ejecución</t>
  </si>
  <si>
    <t>Nombre Coordinador</t>
  </si>
  <si>
    <t>Correo electronico Coordinador</t>
  </si>
  <si>
    <t>Número de contacto Coordinador</t>
  </si>
  <si>
    <t>Población Beneficiaria</t>
  </si>
  <si>
    <t>OBSERVACIONES/ALERTAS</t>
  </si>
  <si>
    <t>Fecha de corte o ultima actualización</t>
  </si>
  <si>
    <t>(DD-MM-AAAA)</t>
  </si>
  <si>
    <t>Temas que requieren  coodinacion inmediata</t>
  </si>
  <si>
    <t>Resultados</t>
  </si>
  <si>
    <t>Anuncios</t>
  </si>
  <si>
    <t>Seguimiento a Mecanismo e Intrumetos de la OAI MinAmbiente</t>
  </si>
  <si>
    <t>Ingerencia de los proyectos de la OAI</t>
  </si>
  <si>
    <t>pais</t>
  </si>
  <si>
    <t>Etiquetas de fila</t>
  </si>
  <si>
    <t>Suma de Aporte en Dólares (USD)</t>
  </si>
  <si>
    <t>En ejecución</t>
  </si>
  <si>
    <t xml:space="preserve">Firma y Consolidacion de requisitos </t>
  </si>
  <si>
    <t>Formulación</t>
  </si>
  <si>
    <t>Total general</t>
  </si>
  <si>
    <t>No de proyectos</t>
  </si>
  <si>
    <t xml:space="preserve">Finalizado </t>
  </si>
  <si>
    <t>Cancelado</t>
  </si>
  <si>
    <t>DONANTES</t>
  </si>
  <si>
    <t>APORTE</t>
  </si>
  <si>
    <t>N° De Proyectos</t>
  </si>
  <si>
    <t>Versión: 3</t>
  </si>
  <si>
    <t>Vigencia: 24/11/2022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</si>
</sst>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&quot;COP&quot;* #,##0.00_-;\-&quot;COP&quot;* #,##0.00_-;_-&quot;COP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rgb="FFDCE6F1"/>
      </patternFill>
    </fill>
    <fill>
      <patternFill patternType="solid">
        <fgColor rgb="FF888888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7" fillId="2" borderId="0" xfId="0" applyNumberFormat="1" applyFont="1" applyFill="1" applyBorder="1" applyAlignment="1">
      <alignment horizontal="left" vertical="center"/>
    </xf>
    <xf numFmtId="9" fontId="0" fillId="0" borderId="0" xfId="1" applyFont="1"/>
    <xf numFmtId="164" fontId="0" fillId="0" borderId="0" xfId="173" applyFont="1"/>
    <xf numFmtId="0" fontId="11" fillId="2" borderId="0" xfId="0" applyNumberFormat="1" applyFont="1" applyFill="1" applyBorder="1" applyAlignment="1">
      <alignment horizontal="left" vertical="center"/>
    </xf>
    <xf numFmtId="0" fontId="11" fillId="0" borderId="0" xfId="0" applyFont="1"/>
    <xf numFmtId="0" fontId="14" fillId="2" borderId="0" xfId="172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6" fillId="0" borderId="0" xfId="0" applyFont="1" applyAlignment="1">
      <alignment horizontal="left" indent="1"/>
    </xf>
    <xf numFmtId="0" fontId="16" fillId="0" borderId="0" xfId="0" applyFont="1"/>
    <xf numFmtId="0" fontId="11" fillId="0" borderId="1" xfId="0" applyFont="1" applyBorder="1"/>
    <xf numFmtId="9" fontId="11" fillId="0" borderId="0" xfId="1" applyFont="1"/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2" borderId="0" xfId="171" applyFont="1" applyFill="1" applyAlignment="1">
      <alignment horizontal="center"/>
    </xf>
    <xf numFmtId="0" fontId="14" fillId="2" borderId="0" xfId="172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15" fillId="5" borderId="0" xfId="0" applyFont="1" applyFill="1" applyAlignment="1">
      <alignment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</cellXfs>
  <cellStyles count="174">
    <cellStyle name="Encabezado 1" xfId="172" builtinId="16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Millares" xfId="173" builtinId="3"/>
    <cellStyle name="Moneda 2" xfId="161"/>
    <cellStyle name="Normal" xfId="0" builtinId="0"/>
    <cellStyle name="Normal 2" xfId="52"/>
    <cellStyle name="Porcentaje" xfId="1" builtinId="5"/>
    <cellStyle name="Porcentual 2" xfId="162"/>
    <cellStyle name="Título" xfId="171" builtinId="15"/>
  </cellStyles>
  <dxfs count="0"/>
  <tableStyles count="0" defaultTableStyle="TableStyleMedium9" defaultPivotStyle="PivotStyleMedium4"/>
  <colors>
    <mruColors>
      <color rgb="FFE1E1E1"/>
      <color rgb="FF888888"/>
      <color rgb="FFE8D0EA"/>
      <color rgb="FF8BB5E0"/>
      <color rgb="FFFF00FF"/>
      <color rgb="FFF4A36A"/>
      <color rgb="FFC4BD97"/>
      <color rgb="FF660066"/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261937</xdr:colOff>
      <xdr:row>0</xdr:row>
      <xdr:rowOff>357186</xdr:rowOff>
    </xdr:from>
    <xdr:to>
      <xdr:col>16</xdr:col>
      <xdr:colOff>427663</xdr:colOff>
      <xdr:row>1</xdr:row>
      <xdr:rowOff>452435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21526500" y="357186"/>
          <a:ext cx="2666038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104775</xdr:rowOff>
    </xdr:to>
    <xdr:sp macro="" textlink="">
      <xdr:nvSpPr>
        <xdr:cNvPr id="6145" name="AutoShape 1" descr="data:image/png;base64,iVBORw0KGgoAAAANSUhEUgAAAZ4AAABHCAYAAAA3OiFcAAAAAXNSR0IArs4c6QAAIABJREFUeF7svQV0ndeVNvxcFjMz2jIzM0PMbAfdcJukq+10zcz3T/t15pvvH/yn7aRJ2jRpG7YdM8ZxYmYGGWTZkiXZssBi1qV/PfvVka8VyQLLadq571pZSXRfOGefffaz6eytKykpznA44An31UwBvV7vNBqNMBj0OjdZ3BRwU8BNATcFupMCujpdUVFRmdFo8O/O1/4VvMtpMpnsRqPRqNPp4HQ6/wqm5J6CmwJuCrgp8OengMPhqNAVFxeV6vX6wD//cL5TI3CYzWa7wWAwAnBbPd+ppXEPxk0BNwX+kingdDrL3MDT+go6lMXjBp6/ZBZ3j91NATcFvmsUcANP2yviBp7vGre6x+OmgJsCfxUUcAOPG3j+KhjZPQk3BdwU+MuhgBt43MDzl8Ot7pG6KeCmwF8FBdzA4waevwpGdk/CTQE3Bf5yKOAGHjfw/OVwq3ukbgq4KfBXQYFvEXic0BuM0JvMgM4AnY45yk5YGxrgtNu+QUy90QyT2QSH3OUE7HbYGxvhdDq+LcK7kwu+LUq7v+OmgJsC/6Mo8NiBhwdgTBYPGExGlJWUoCovE86aMjQ2WmE3eCEyrS8sPn5wOu4Dit5oQk1xAYqzrsHobITeZITePwxBcSnw9fNHY3097LZvglU3r5wbeLqZoO7XuSngpoCbAqTAYwUenV4Po8mEW+kXcPPMcZTmXIf1Xi5M1irA4YQdZsQMGIVhz7wGvdmDowH0eljLi3D5s7dw98YV6BwNsOn0aLQEwDcyEUFxqUgeOR7BUXFw2O2Ps6KAG3jce8RNATcF3BR4DBR4bMBjMBgAhwNHd2zEyY1r4awuABrroNM5oNfrwBJoOrsDIRGxeOJ//QqeIVFwmk3QG/Qov3kRp379tygsKSM+we50wOoATAYD7EYfGAKjMXrl95A2YjwcdMS5WEvdSCM38HQjMd2vclPATQE3BRQFHgPw6GAymXAn8zIOrXkf548fR0PpPRiNOonreFiMMBr08LEYYXA4EWwMRFTvPkgYPBCx0xZC5x2Iunu38eU/vICyilI02J2oa7SjwWaH1WqHkzEfmw6eYZEYMnkKhi14Cr6hkVrsp3vrqbmBx71P3BRwU8BNgcdAge4DHh0kecDe0ICL+7bj5OZPUZafh5KySuigg8Goh8mkhxTctDsR7G2GV0goysz+6BNpRLynBfFzX4BPz9HQOez46PWVcFbkobLOiopaK/QGHaxWphroYLc5YHM6ERToh8jUXhi19DnE9h8Bg8kk7rduutzA002EdL/GTQE3BdwUcKVAtwAPwYSxnMriAhxe+z7SD3yBxuoK6HR62O0O2J1O2OxOmC16+XZDgx0hniYU9wjCHQ8LYqJjMd8nFLHePvAbtwpllfX47Gc/QLSpBveqGlBRb4fZpBe3msPmhB46OBxOGA1MjdPBNyQcQ55Yiv4zFsHDxx92AZ9HribdZeAhPXipfyuCO9pwCfK+h93b8nfX97T8jVW0W6uk7Xqf6z0tx/qw5/V6TXHQgoP8xyHfcv1ea3PpyJZT7+E3Onq1nEdLGrZg9DbjgW3RprVxcHyuY+QYuB6drV7eHp3aWgc1pvaebx57U2X1zrijW3t3R/jKxY3SxCPf3IOt8avGT/fvbZ0HVJ3e+/zWGs1brs39e3Ti4u/o5Trftt95/21t8VBn+NmVfvx+Z5/tiHxR9GhPRqg16Sxfd4K+j1YklASnpXE38wqOr/sjMk/sR319HQxGA5x2QKdnjEYSoqXGs5EAYgc84cStXgEo9NDD2z8Is5JGYqROh9Dhc3HtRg5O/u6fYHY0oKzOBnvT5iHY8EV66GWz63U62B20ggBPHz8MmLEAg2YvgV94tADTI4JPl4GHY9OE0f1lkLgW414tLtJPXIguaeKU7a4CzvV92m+G5k3E3wju6jIY9NAKarsCglPu0WgCGAzchBTwWrsHArUaK8fpCjCyvgaD3FdbW4u6ujq5n3/z8PCAl5eX3K+9Q3uXzWbrlCDm83TP8uKzHRHkXHPpl2Q0Nn23LeHvFLDkvfzG/flqtFDAofhF0b0liJGmpH19XR1qa+vQ2Ngo8UhPTy+hAelht3d83i3XzZUt+G2TyShj5vhIk5YgarfZNZp3QMHi2KgYdlTstsYTrfGuoh9560HgaJ3XeT/p7HDc5zf+zZXnSBer1dq68kTPCefCtTTf5xdXYdoWLz/sva3tSa0Xl8b3Ld9JPmop5LX1pMKrE5kn9HJC5tIWILQmpOnRMTatPXlMe2f7F/nWbDa3eiMzgO0ObR9wUBx/y1Yvit812muvoUxq653tj+jhdzySxcN5mC1euHXhOL7+01u4ffmsnLoh8ekas9u5aI2or7fC4mmRyTY2NsiG9bF44maaP1EJAXojvAcOxeqxSxEV1gNn92zDmc/eRl1DnYCWtbEBTocOeqMRcACNDXyHSTYnF0ro5HTAaDEjdcREjHvqZQRGJ8FBQdB1CnUaeNRi3rp1C+fPnxeBoRbUaDRg/PgJCAy8332CzFJSUopz586irKys2YqwWMzo06cvEhMTZeHPnj2L7OxsNDQ0iLDv168f4uPj5bfTp0+D31MCOyQ4BIMGDUJgcKAwvgZsNpw4cQIFBXdlE6SmpqB3r97w8PTEnTu3cenSJVRWVgmlEhIS0adPbxGm6rp9+zZu3MjE3bsFqKyslG9xPr6+vggLC0dKcjJi4+JgsVhw7do1XLp4ETW1tR3S2LixgoODMXz4cBnrhQvnUVhYKAKqLQuGwoCCYcCAAejZMw2lpSW4ePEiiovvtarVkk8tFg+EhoYiOTlZvqc01PLycly+fBl37+YLOIeEhAh9eS+/o+4rLS1FZuZ15OXlobS0TJQro8Eo6f0REeFITe2BmJhoGdfDBA3fV19fj8zMTNy8eVMEU8t58v89PT0RFhqKhMREhISENisS5JmamhpcvXpV3sG1eKhm7HQiLj4eQ4cOlfV52MX3VFdX48qVK8jJyWkWQF5enkhLS0Nqauo3BGFRUZHwekVFhYyDNCP/pqSkIi2tl6yH0FGvQ21NDdIvXUZubm7TvnSKgE5IiEe/fv2Fn+/evYtjx47JHFvOSwll7gGuYVJiEiIjIwV8+Q3uoePHj8sc+F7+NmTIEKFlSUkJjhw5Ive0BaJN4lb2GPcf58x9R96qq6tnU0h4enqgb59+SEpOat7fXMOMjAxZE17h4WEYMWKkKCdHjx4VfiZfPPRqUs7NRiN69+2HXr16yZ69efNGu+tLeRsWFoJp02e0ynulJSX4eu9eeQ95Mzo6WviB81S8SvqRn86cOSPrYLNZMXz4CCQlJXVKieyouH0E4NGSCDKO78fRdX/A7SvnJftMp6OlY4PD1giT2QK/iCgkDBiBmrIS3Dx7HBHJqWisr0PxrWzc6ekHGPRIuleP3D4xGN9nHEJKbMg+fgxld3Ngt1kF/SOSeqOuuhrl+fnoO3k26moqkJd+BnUV5RLT0RlNTRqGXeJMqSMmYPjiZxCZNqDpvE+X4KfLwEMG/+yzTwUo1Obhwr700ssiLJV2bzZbcPjwIWzZslmEJgUkBbGPjw8WLFiAsWPHwdvbGx999KFsmqqqavj7+2Px4sUYMWKE3PenP/0JR48eRkNDowhrX18fzJ07D2PHjhXG4nfr6xvw+9+/i/T0i7BZbZg6dTrmzJ0jIHjmzGls2LBBNjzvHTduPObPn4+goCAZCxnx0KFDsgEpbFu6tyjQY2JiZDz8h/dv27ZFAPXhG1xjUW7axIREPPnkUyKcNm/eJJuYG6It4OE8PTwsWLBgIaZMmYKsrCysX/+5bJy2hLBepxfaUHhOmDhJ/m0ymZGbm4PNmzfj4sULstkIIHwvhY6m9Tll7ocOHUR6+mVUVlY0WRri5aWKJWOJi43DmLFjBfQp6NpyUZAmFNJ79uzBvn17xYJsbcy0av38fJGYmISRI0ehb98+wje8lyC4e/duHDhwQHiMAvFh17Bhw7BixUpRFB7mOuG7CTjr169Henq6KBe8nzw4aeJk4RllBWi0Aa5du4o1a9aAyom6n+McOnQYVq5c2UwLvvvOnTtYs+YzoSPv5TpSyI0ePQqLFy+R7xD03n//fVEmtG/Jl1ymp7nMvLy8kZqSgokTJ6Fvv77CL7du5eDdd3+LgoICoRX32tNPP4OAgABRzt59910ZJxXW1i71LX8/f8yePRuTJk/G8ePH8Pnn61BeXiHgwfGOGD5C6KmsLioSX3yxC9u3bxeeJWi89OLLqK2rxfvvvyfKWHugzymS1h6eHvJt7tGPPvoIhw8ffChocczkw9SUVPzt3/1dqxYSx/6HP7wnCibpwr39/PMvyDiVckxA/vDDD0TJ5RwpZ15//Q0kJCR0ymJ7rMBD4tLNdWbnWpzatgHFOZmg/4zmnNNpR3BELMKTeyJx4Cj4R0QiPKknaivKUZiVgeDoWFitDTi57kMctN9Anc2OXlmVyEvyg1ewH+Kzy1FTWANWLvDw9kTS0HHoN3UeGhvqUX3vHuL6DYbN1oiSnJsoL8xH1umjKL51HTXlZZp2SjPXZEZMr4EYumAlkoeNE39fF3yVXQIebgAKaoIFGVIJFQrx6dOnY+GChfDz15q98rdPP/0UX3/9ldzL8fM+CghuxIkTJwq4/OEP74uQoSbHTbRs2XKMHj0aPj6+eO+93+PgwYNoaLj/PDfckiVLxWLiN6itvfXWb0S4UtDPnDlLhCsZ8NSpE1i7di1u374jG5wbmd+mxn/p0kUBxRs3boj2xrkpVwfHqbR1bsjw8AjMmTMHlVWV2L37C9wrKoa+ybWorAYFJE7hE0bsNOBJTk7Bc8+tFgFKAKHm2KyJ8d4WdivjFbTWli5dhhkzZsj4KNAIWC2FuHKlictQrxcBMHTYMDzxxByhjwKtc+fOyViopS9dulQ2JZ+hIN61ayf4u3IzKtedcq/wmxSk0TGxmD1rNijo2wJd/p1W1hdffIE9e778BvCIa8dhF0teCTpat1yzwYMHy9+ove/cuRN79+6VdVeWRqt+e0CA65lnn30o8GiWsRWnT5/Chg0bkZ9/p9nVx28SUElvKhmurj9aix9//DHy8nKb58xxpPVMw3OrV4t2zYv8QsuBCpkGUpplyPWggrVixQoBHgLe7373W5kjaaVcvXyHcpcpfiLADx0yFIsWL0ZYWJjwwW9+86YoURSeAwcOwve+9z1RsKg8cA+ob5OlxOXnKimbrI4A/wBRvqZOm44jRw7LmLlmHDO/HRERIbQgXamskC8IOtwr/J3W0ms/eA3VNTX47W/fFotaAY/IzqY4pqwXx9GUkcv/55zmz1+AGTNn4YMP/oT9+/c1r4Or0tc87Cbk6ZWWhp///BewtVIFhrQ/cfwEfv/eu7IOHMO0adOxfPlyGRf/durUKaE7eYD/T8WX4+DvXZCd7eJPpy0eSRiwNeL4+j/izM4NqC0vgdligW9IJFIGJsPTxxtBiWMREhUOvyAzDN4J0BnNcDLGYGN2mkFiPfduXseX2fux68Bm9M8sgyPcC1lhFgzMrYK3VwIGP7EMPoEhCIiKg39kjKhXToddQEXiFw4HGitzUVV0FwV5pagpvICasipknrmEmopSYdLg6DiMXPw0eo6bKWPoZLp1l4Hn8OHD+OSTjwVMlAAik0dHx+C1114XFwD/Tq3ugw8+EFeFxKz0etnUBJ5FixaJa06zav4o4KKAh6AyatQo+e399/8gVpMCHr6HWs28efMxefIUeRc3xjvvvC0bnxtlxoyZ8juB5/Tpk1i3bp1oo7wmTJgo3w4ICBRhfuDAfontcLw9e/bE4MFDBPzIoLduZYurj+4WCkeOi4BFt1V9nSYQrTarCBNuPr6HVhiFRY8ePZqEDy08X/To2VNcgRs3bmwGHtJp+LDhCA8P/4bWxfHEJ8QjJiYO169nYO3aNbh+/brMgeMcMmSoaG3kFQobWmIUSKQPx0jwpsCjQNq4cQPOn1fAkybA26dPH7FMqBR89dVXInj4zZjoGAwZOhRR0VGorqrGxQsXcPXaVVlrCqb+/fvLhqVLrzX/vLJ4CM58L11KHCdBpVev3rLJi4uL5L3ZTS5Urid/p7JAOt+7dw+7du0Si4nf5fODBg1GWs+e39ROdZD5JiUlP1Rz5lpR6yWgcc6ifXt4yBxoVXEt+H0qPK7AQwvl008/EeAxGrW4C2lMlyWVrLHjxsnfyLtff/UVdu7aKfyoxcTsoNU/duwYWQ8CD/mElsm9e8XyfdKE1rsCxlvZ2Thy9Ii8j1dcXByWL18h9MnIuI633/6NWDwEngEDBmL16tXCr1znd955B7dv5wkduI6TJk1qVbDy2djYWISFh4vbj7ylgEe5eclfK1euQkhIsIxlx44d2Lp1i4yzd+/eePXV72seoYwMVAjv0M3lRP7du0JfiRHq9cKrdDNbzGb5nXSJi4tHWHiYyAbuP/6NgDRhwgT5rWXmLr/p5+eHfv37tx4b0+lQXlYmSu6hw4dkzsqi4T4sLyvHb3/3W1FMOab4uHi89NJLiE9I6HCMqV2kaXFDp4HHaDLj5Oa1uH3lDAxGHSJ69EZQVBLMxlqEeF2ExcMbHjELYHTWoKHgM1TaesMrdkGTuawFt3jxv27cy8Qv3vwh0rLLEGox4mq0N4JvlWDw4LmY+Nwb8PTxhU7vEpBnkgEzw3SsbpABR+GHCIwZDpvHKNjKzqCu/DqKyqNQ3+CHqrIS5F85D73eiN6TZiFx8BixSTuB3o8MPGTIqMgo2WjVNdWyGV595fvo17+fxFAoDNetXYvcvFzx59OVRvP8YcBDhqG29SDwHBRGVjEmzYpIxvJlK5DWK01iPG+//VaTO8nWIeDx8PAUa+rs2TMCHn6+fnhi9hyMGz8Ovr5+Ilzodjp/7pxoSwMHDsSo0aNlXlJRoimrj0KLbqW9e7+WzUvhsmjRYowZM0boIf5/ABYPD9mkmzbdBx7Gb5YsWYKUlJQHBKpaQ86Xrj66exTwkD8IKHPnzRMtmPcQQGhhcBNT0BOwCZK0QHNyctsEHrru1m9Yj/RLl4Rnw0LDMG36dKE950HBSbCjm4UCmAKZYE7gobWq1sN1z7UEHvIIxzlnzlyMHz9ebqUScTk9Hbu//FLiQJwvBfncuXMxZcpUsQYU8JC3ImhtzuXzE0SLd9WGhVZNCSJtCQdlidIdRTcb1zwoKBCxsXFCLwptCrapU6aKpWjxsDSvhwIexm249hSQfIZrSrftylWrRAAzzkGX7tGjR+DN7FU/X1FY+BuBpTXgIY35jlWrVsnQORdaoAQ6KhuUIsr6GD16jPyNVs3DgIcASb6jVfLySy/D28f7G2BNHmLSCteXMSNX4FHAKus8b76sR01tTavAQ5qpRAnSw+F0Co9zjFw3AiDXnIoO6aasfMYOabm4Ag/fRfcY91lrySYcV1tWNteX76bVTu8J47S8d8rkKVi+YoUopByTUn6XLF6KWbNnN8fnOgsqHbm/c8BDZ6LDjtz0C3IQ1Musg2dwBEw+IXDqrDBU7oHZUQxj6BzYbfUouvIJ0k+dR58n/hW+oYlNAWPtLI5eb0JpRTH+5v99EmFV1Ui414D0eF8Yy6sxJCgNS//hTZi9A6DTMcCrZZbQ2iJwUTM4u+Uf4G8pRO9xK2AJGQ5n5SVY6wrR6DMWjfWesFeVoCbvBqoabPCOTkBIQmrT8x0hi6a4dbb1tVpgZfFQ0FK7r6qqwp38OzKHWTNniVAkI23duhU7dmwXTXPKpMm4dDldhAp/a8vieRjwaBo+hLH4rZkzZgoDMfOq88DjIZonEx+UFcXNOmrkSNEGKTw8vTzlO2WlZfD185MYiigVLunk1Mi//HK3gA/poYT+uHHjmoGHAoUCiL5wV+ChNrZw4SLR1l0FqnL38TuM07gCD8c6ccJELFy0WIL+vCgId+7YgS9270Z1dZWABgGNll9rwMPfCHq05mgNUahSE2SwlaAZFRXZPE/Ojy6znTt3oaqqUrT0iYyHzJmDgAD/Vi01AqGyeBTw0AIlWPFiDIN++a++2iNWEe9hUJtCjkKK/MTv7d+vxYhoETIuMGbMuAfopLkAje0mefA+KggnT54U+tMyZMxq3PjxKCwswL59+2St+vfrj8VLlojfnwKVlwY8nyIn5xZCgoOFN27fuSN8TOuPLtTg4BBcvXpFYiUEc1obBIzzF84/FHgIZASlpUuWCngyOysrO1uUtZzcHPk+Y3W0PGgZMfmjo8DD+59//nkBS1dlVMsOs8gacI6uwEO+4bipDJBf+/bpg5Urn0RwSDC2bdv2gMXzyiuviqWlXFsKOK9evYb//u9fNQMP13zp0uWyvq4KFRXJB4HHH88995wkvrQEHlowyt36MOWCfEPFYs9XX8JsMsv4XnnlFeEl7nNejG0S4OgibfmdDkvODtzYOeCR5DGm5dpBy8dw9yqs1y/A4eEHfe8xMPiaoLeWAuYIOGuycWbzf+H8hZt44vW3EBHXA3qdHQ6HHo3WOpj1DSi9fR3/552fo8FuQ9+cKlwK80RQsA96NIRiyU/+GUZPHayNjYDRD95+gbBaG7VUYaceH//7K/Cx38HExS8ipPcswFoFB4xw2M2oPH0AlpI8OAPCYBowHvD01p5rEogdoIsAj9lsthkMBvoPOpSJ2hrwjBwxUoRt+uV0EbzcKK+++gNhtM8++0w0QCql3Fz79n2NuwV34efn32ngoeBIiE9ERGSExGYo3CiQnlz1lJjz9O9euMAAescsHrra1q1bK24B5Rqh8KE1xuArNb6o6GgRUHHxcSJcmK3oel6E9OC4GAinEHUFHgoUZfGQ2K0BDzOXGGuhj15tSmaeRUVFS7CdG6cl8PC+wYMGY+KkSQgOZoKEQ9yIRw4fFuuk0drYHCebNGlyq642xngY1D948IBosnRtcWMTqOj7dxVWBMHDh49gw4b14iKju4kZQwsXLEBMbOw3Nm9bFs+8efPEzamAmwAqge31n6O4uBgeFg9xcy1ZskzAbOfOHeL/J/CRv5gUQaGvPAq8h3xElyGFSFuJGup7VH5oRVFJ4LOkOy1rWjt0uVIIk+6LFy3GiJEjmlPeFfDQ7Up3XP/+A5B18yZuZt1EbEwMFi1eIgDEGCVBje/p27evuHvoxiIPtGbxlJTck9/oSqPrihf5kLHI7Ows+T4txTFjxkqCCdeE8br2gEe52uh+ZNxKJfpohqFO3JJ8JwGb6fHK1Ub6hIaGgQoTaUS3MffCE088IZYmFSsmxihXG4GHiqBrhiN5k8Dz5pu/bgE8yx6weJRb0RV4qNAwdsssUnX0gu9jEgpdcLSI2/Pm8L10Zf7xj38QOUPwoYuSrnAmDlFBXbJ0GaZPm9a8vh2UlZ2+rdPAIzJYxLAOutpylG35ANX52QiaMQ6eaVOgN9H6MUBfvAMZB95BXokPBs1+FTY7UFFlhUPvD6ejEiZrHmqK0/H1qbM4X+dAYnY5ygK9kTJqBFKdAYiI8EdKXClyiy1o1CfBP6QHaqorER3hhZAQT5zbtw2VN3ej35iZ8Ov7Q0BnhtN2DzW5J+BRUAG9zQlH8lAYIxOha8rH70yMR6fT2U0mk9VgMDAHtcvAM2TwEMn22vPVHtGcKUR/8IPXRJAxaElhmJSUgpkzZgjjMqjL5IPOWjzclNTixo0dh0OHD4pJT22LLohZs2dh86ZNYlJz43ckxkOhfz0jQ1xUFy5e0NwnrK8n1qoeJqNJXC7UApkcQKFIgKNAUZvtUYGnNY2d42c8g4KagrYl8Ch/N4GRQoU0oKZXWVGJuqasPAqchQsXS5yptRgPBS596QRdWiYETL5r9uwnNFeT5f55CQLNqVMnRZsnwNFNQgGxcNEiAS/G1FyvjgIPn6ELk24e5ToaNmy4gAGFogIeLavNIIqVa3Yb5x0VFSUZjhQubQEPdTEKLGrxjK8x3siYG8GA1lXOrVv46OMPJY2cQDZlymTMmjVbwI7fUMBDMCDA0TVWWFCAo8eOwtPDUzLD6NLZvmM7du/ehYiISAFYut6YKaglF3zT1Ubg4bzIA/fjpA7JyuRupNAnwJOX+V2Oha7CjgKP4i1FFwIP6UcAf+2114SvWgIP3ea0rk6cPI5DBw/CZDZLujHdttxvjwt4VFJDS+tVxZt+/OOfiGu9I8BDfqGSRGWQF+lP64rP0pp64cWXEBwU9FitnSbrr5MHSJkyzUA/A4l6A2pvZKAi6zS8A84CnuHwiJoJj4A+0NVehC37FyiuDUSZPQVlZXrUOCLg7RcDL0sDau6loyj3pGjmB8sN8G90wCcwGHG94zHYXIO8W9mYMsaIgto+qNX3glUfjdJ7pfC2lMDbUom4oDJ4WjPgFTUTusgXANSiNmcD7l45jLj+r8LgEwOnP10tTjjqa+DU6eXsT0cvWvYmk9lqNBrNTqezQ8fpW7N4Bg0cKMKCpvjFSxdlEy1auEgSMhiM5AZk0HbggIGSRMBzNV0FHprJq1Y9KVrN7i92obyiQjYo3880yYyMax0GHgpuMiR96rSUbmRmIv9uvgRK2dKCIKTMe2qmZNq5c+bJ+QYV23hU4OFG48Zw9V0TeCjY6cpiskZL4OGY5BCrlWe4tGAt/8axaCCZrKXg9u0n/09h1TK5gBZPXHwC9n39Nb7Y/YW4QjkWurMYZ6ErRl38O89bMBsvPz9f7qMfni5Cnol6NOA5KanK5BHSga4+jo1arqvFQ/AjGCrtnWMjDSjkqZFzPG25YkgXrvOxY0clBsNUbWrPzHpi1haD/Lt27sTpM6c191LfvhKPobuN1rMr8Cig499Jj4b6egwaPARjx4wVED9z9ow8P2vmbDmvtW//vocCD2lJTd/H2wdOAqTdIfEUlaQi7sBx4yRLkUDYGYtHBexdAZn/TeB5+eWX2wCeaLz6/e+jvFxLPWaMit9lvJJ8SEuIApwWWne8qgLVAAAgAElEQVRaPApwGM9k9qS6+C0qHG+88UMkJSW2Czx8jnxAJYPxWyrCam/RVf7kqieFnsqN2lFZ2ZX7umTx6KuKoLfWwGnxhd0rGLb6QlRf+nvUFWciKLE/7vmvQlDoQARWv497hddw4qIDDfVAXGoaonvOhYclCOe+/BxXT+6Bn78Z1f42lBrLcafWD1PS7Bjk64NKDERqajwadQmwGcLg1BtxN2sHrl1MF+17ykgLEmKDUeSch9LicgQbLqI85xiqSiqQuvADwBQER0EuHPduw+ETCI/E3mCfn45e3QU83PTPPPMsLpw/j527dqGmploEp79/gGx2Ckie76HW9tbbWronTfSuWDy0OOifpXuJmnJ6+iURDjwsyjRnCjAKmY5YPAQeMjY1JG50njNithoPo5WWlYkGTEHLQDi/wRRUBrhp9kuCQdM5nK662ig4IyOjJOPHNatNshWDg+XQIeNMrVk8dMHExcaL8KUmXlbOw7lOsZAIHsxIokDjhubZj5bAQw2WCQ08O8U4HOMc1IaZJUgQZwxOkiKaXLfKjUShTeHM5APGbBgPaJnZ1iGLR6+XdTp8SDvjxfcSeOjSWbZ0KeobGh8AHvILU4e5/krr5b+5DnRV0X3U1sU58EAsgYyCk//PMzJMNSeduX50T9Ga4zs5J54jIwjycgUeutoISuTtDz74o8SKmIVHsOcZEs6DMQ0mfxzYvx979+1tE3gIeLSYevXWstpo5TjsDnFnMimHlqpBzwywOMybP1+sHwrUjlo83G+MxfEM1n1LQSd7j+5JLevuQVdbVGQ0fvjDH8LH1wfbt23D7i93iyAnUDNuRcWS/NndwMOxcC1pTXK+roc+GYvi4VvyZEcuri95klYPvRkqBsU589yOa5JDR97X1Xs6Dzw6PXTWWjjOfgV74R3ovQOhGzUGxcd+DFRfQEwPHfZlz8IFx2pM7O+Jnr7XcejALmz72htDh3DzRCA8MgK5l84hPzsD8PBDmUckshu9UVKvQ2qMNxLMNYgL8kRIYADMZj/aLJJBdeJUPr46WIfk0DysXLoEZeYobDvmQFjehxgeehb1tY2AzgM9ln2CxvSLMJfnw0HLfPBkmKOTOxXi6U7geeqpp0U4//a376CwoBCBQYHw8vRC3u08OTz57LPPyrmU//7vXz8a8PToiedfeEEENjVMLT6hxQdooVCYdcbVVllRgWPHj4lfWdKfDUaJkdCtV1hYJILq8uV0eS8FLn3tdEW5BlUfBXhowdHdQ1eeq6/ctcQKtf0HstqcTgwfNgzTps2QGAEz2Y6f0E6zE0znNmWPMYuubeBZIm5LWnrU3CnQVDr5ooWLJVNQaY+M/1Bo8+wW6UIBwaQOnrvhYcCW7o+2gcc1uUCP/Dt3xD3FsVsbrWKdUWFYMH8+ysrLv5FcoLLiXMsnuZZeepgbhgH/z9etw7WMa80asLIS+ZzrP5zfhPHjMXfefC12mZ4uyQUEeAIPU5vJ06TbyVMnhR68j8kGKqmDiRvbt2/D/v37Hwo8KquNZ3wUyDNxZv++fdiydYvsKd5D65cuRaafv/WbNzuU1da7dx9R+Ly9qSTdP83D72hW8oPJBbR66WqjdREdEy2JMJ9+9qnEs8Qq8/GRpB56WMg73WnxcDwEltWrn/9GVhsTr7TzTh07q8j5cW3p5vzwww+bY0202r7//dck1vNtXJ0HHo6KMZO868j64DfQNVYjfOUYlGdugJ9nJsITG7D9wEC8dewJxPTphZ+mZeCO4Sp+9qs4hMc50SPNBq8QH9iNetgpyCx+0Hv4I6E2C5El11EU0Q93/HvC6KyCyV4PndWGRtbHKqtEbrYRNzKMWD3jDFI9BmFddRoun72GOf47MTn+Oqw2I4xmC0KHPQv/Ck94mr1hD+sJxPbUzvF0ooBOdwIPTdjwiAj85je/wdUrV8QFxMWnMJw1axbmzZ0v8Ydf//pX3QI81OwJcGvWrpFsFXVmgAKEGk5HLB5qrQcP7BdXE7WgESNGoU/v3uIGVCnK9GnTZSKlfCwemD5jBmbOnCGxAKVJdRV4CDQEHFooLU9PqxPmdD0Q5JjN5JpOTc1wwcKFoukzrrVlyxYp+cP4FK2C+QsWSPCc1lJrrjaCHV1CtD757MmTJwSwKeR4jmn8uHGyngQaph7TMimQMj9aORK6UocOG95qm/bWzvHQsmDG2qiRo2TPM6bE9xJ0KLB5kQZ031Gzdz3HwzFwnlOnTpNYoitAN/nSBWA59tbqbnFePCTJs1x0Y3EdaWEyZV6BFQU8Yy4l90pEgSHtnnrqKcTExEoVAqY3K+ChxUMrn1Yg416KD/hvWlGsUMH5btq4EfsPPBx4JKttzFgsXbZcDqxzPCWlJfjyyy8lsYJzJW/OnDlTaEO3MA+QtpdOzXWnIvXkk09+I6tNzZnv5feZ1cbkClfgYTIN44ZMKCCAkobKlcm9Qfp0N/DQZb58+Ur07tVLDhi7Xpr1rUdgYEC71UIU8LCUD1379GaolPZXXvn+dxx4mlJmi8+ehLP+HizmtagpKYOfz20Ehlbh6/1J+I+dk1DtF4XXPDYicGYE/vHdIQgIrMGkMSZkWSNwuSYI5qBgGP2DkRyYi6dqP4R3ej6q+oTh8+Cf4G5dMOorq1FTXo4Ecyl66m/hTIYJN7O98Lcrj6J4Uzb+2DAeOls1Xpt0BuNjbqLOGgdPHztqrR6IH/JzmH1i4PAOAvRa0czOXN0NPIwZ7Ni+TQ7Q0VWoAoNkfroe6Ib45S9/KTGeLrvamiwe+topnE+ePI5NGzdJBosSQh0FHgIGs+7oIuTJamataQLJR5icc+CZiIrKCtHIKXDpgqFgVsU4HzXGwyA3XTusFfZgqyWtHiA3ODOQ6Gtft047QMqsOq3szwLJ8KMWypRkWoCMJ1I7pTAjoEVGRbd5gJTuEtLg9KnT2LFzu/jDeVEAREZEIiAwQH4vuHsXJaWlzcBEdxgFIYVrSxDQdDatZI5Kp1bxCtKWNCaf1lTXoKi4SO7jelHbnTRxkgA7k1Ncz/Ewq41zonsxKDDoG1yuucfChcco+F3HxPUhiPHUPc9Z8f/JOwQxdXaKf+NaHz92TA4f8nmuCV3Bw4aNkLjhJ5/cBx51xoyuNQo2vp9jIOiNHDkSixYtkYPcGzdtEHB6WHIBn6EVxbFQaeC3K6oqZc3KykrF9UZ6EHQ4ZtY166irjRYKzylpZX4eEOOyRrRaaMEzfucKPK+/8Uazu4tAt+azz8Tq57kfXo8DeKg4yKHXmNhWq0+QvlQUli5d0ibfqRlqwKOTGnIst/UXBzxCZIMJTls5Sg7MQ0ONHQFhgM2sw6mzoXhz62BUekTiWdsHCJkXg3/9eALiA3Lw/eUNcIb3xvabkXCYvVBvM8DbuwIL6rfCklULpDRgrc/r8OBC2vUouHELUxIrkeZ9B7/d7YmzWXH46fLDyPzwEjaFPg2PxhK8NOEkxiffhodHP9SWFaGyqAjJ8z+EJTClM1jzwL2PAjysMsByF9RcBw8eJPWiGGi+eeMG3nr7LdHIqCUxtZq/0aXEv/3nf/yHuN/UWR2erOYGee+990TDo4VES4Q1sGgaUzC/++7vJO2XDNSrZy+89PLL4grgYTUWZdy4YYNUPaA2y4vaK4UuN2tQULCAEwFG+fAZx2CMgxochTW1fQp2CjgtfVNL8FNFPLkh6MIiAHC8rmmdfAef42l4uuWoNXI+dMcwFtQynZqlctavX4crV+6XzKGwaekmkoNuOj3GjhsriRsU0MwQpPuDwMPkAWaVUZhzo7GUCrP6mJ1HulNIM+jO++gypGZOC4O0YcmcZcuWNaXwaodPGYtjdQiexSLYsOSPa1CaNOCa8aT85MmTRcC3dVGokS8UTVSttpbz5H0UysFBwWJBMBMsOiZGYk0EHp7/+vrrr2U8KqlFO1z9YAIm38tzUHRXMbvNNeZEutJVRtpRmDNBgTXWmMBAIafidFzDo0eOYN3n6wRIxAU2dpyk3rLWHdN+s7JuCmixhhljMuSnzz//XGjHiwDBVPTp02fI+JnIwMoLBE11SJTvJWCxyga/o7K57jdE0KoiKKWNh1BJc2YbMguRLkOmKjP2SN7ifBnz5LeZePDmm282Vy5Q1n/LdeLfqTiRn1988UVJp2YVEiqG0VHR+NGPfyxxKxX/pLVLtyITebgO/IduvNdff73VdGrGxH75y/+S/cr5cb+RZlSuXLNBmcDDtGfSiPfxe63tBeUGDQ4Oxc9+9jMpVNtaxQxX4OEYaeVSrijg4UHW115747tv8WjwroejoRj5O2fDbKhDeJION8pTseX8EBy4GIXqah1eNGyGz2RP/OcnExDtl49np9/E0An9kV8fitzMm7ibU4qGiFTEGkoRYa9Ftb4OmZZeSAvIRb2XH6ovFSDSqwZmT2/8fl8k0m8n4ierjuDq2lvYOfjv4a+rQY/6Q5gVdRY9Qp2orqiGvaEOKQvfhVf4wM4eGm3mw64Aj3qY7i0KFh5W7NGjp7jTGHeprakVvzCDtRQYPG8yddo02RjcaJ9+8gkKiwpFOE+ePBVDhgwWV8K2bVslK41MQrCZNm2anI2gK4AFLvk9vi8+LqHJxRQiTErhRWFM1wSDshpgOCT4TUFGTfrKlcviMigqKhZtm4F3nm/h4UeeH+FGoXuQGjg1canZ5tTeze8TdKgdUjjS5eOaPaUOJlL4UHOke4JnBaZOndp8hkKBCjcXhR/P+2RnZWv1q9rMYme1Ax0GDBwgmi4Bmemh1EA5B9J1wsSJMjZuMgrOE8eP45hULq6SsRNg6N7i/bSIqLnbbHZxaVHTJXioBAKCDzMFeT6KAXNaAKoqNF1TQcFB4sKjEFTlkNoCHuViVTRxreenntEOMZrBSuMpqaniXmGcjeRQwEWBxwOfjLlpB6vbupxy/oY8wzG6WjwUUEyfplKg4lN01zEFXwWZFajxgCjpRNckM6mYMMDYCmlDXucxAJUNR94kr3LNaUnxYtUH8jpdmOR1xndYoFbVVGMVCYKQSuuuqChv9eCrprEb4OPjLWtFcCHo8G8a2K2V9xM8OF/Gfmil8re1a9agQBJFHlYpWssUYwIQ65URmFmZgpYz+XvlilUIj+BZGs1MKi4qFndb9q3s5vGqFGvu45bneLKzb4kFxaQcriVdp+Rhuo3V+RzOkdVG6OZl7by2KhKoFedYmNzzveefR2iotvcfdpG/GL+kXFGlnpicQoWDcuTbuLoW42mGTz3sNbeRt3UugkIJPPU4fy0F/7b7CdzWJSKyKh/z7V/DY7QBv1wzBh4+DkxNOYnxw+wIDPdC4a1SGOz1qPZNwT1nKEI96tFg9UFdXR4S/bOQ62dGQrknGqqdOJftg69vDcbtAn/87eqjyPwsD4dSVqEqsgdMV49hVfRX6B+aJ2nTXIikJ34N39jR0ImbrfPXowAPNXsKKFV3jcJIVYom6LA0DjNmQkNCERoWLuY+GSA3JxcNjWRIFt0MF0Ai01GD4zspKCig6eqghs3fuKGY3smgsreXt1g7roX9OAbGKigseZE2dANR6+e7uKEKCpjt1iC/BQYGSVl3rRKyDvV1DSgtK5U06oryCinpQ8Zmfxd/fz+5nwJHtVFwtU5UBg01XP7DsXDMam6uVgM3A4GJc2UNtPb6zFALpsCnUOV7aTGqOdLXTUHHcxa8+G5aGczqUxuLNOK6UPBx/qw6wLFT66aQZ9DZFQj4HGvrUajxXaz4LUFfX1+hZ2hYmDyraNwWx2lCxSr0oBbterK9JfBQYFIB8LCwe5UW5Ffpz0WFhSi+d0+r29XOwWiuDa0R8ozr+nAdOY6iokJxN3HNKVwJ2C0vCkpahwQajoHAxHfyHeR1V5ch4278O+nE9eTF+8m3FMakJZUazp9rw/v5G+lJJYL82lq7CL6HU+X+oAJD2lB54ng4LxbDVUod/0b60QVMPuf4qNgQYF35rrV14u+kATPIOF/yFtPimUbPv3Eva2PRMsQ4f+5PbRm0tH3GWZWl4vqN6mrNRa3Wnd/hfiAdXC/Oh+5d8lt74+VzPAya2iO1Wc48TOLxfWpt1Dgoazjmh1lLnZeibT/xyMBjrczCnW0LEBFfj4AYJy6eCcE/rpuGXHMPjNZlYEzjQfhMi8S/fDAUNpMnYgIK0CciG4nhxUhNCkJcjBcK7tXiRHlfNOiMSKyohLPkMmL61COzsQHRAX1xpyIR2/dV4W51FCqKgP/zo1Mo//QG9jUm4EjQBETZs/HayKNI8S5Cfa0eDpsNibP/A34JE6HTdzyF2pVMjwI8zbjc3K3zwe6Krpv/wbLvNNW1p1sK8JZLqH5vyZQt3VKtMe3D7mn5GzcE3Vq0QGxWK2xNDd/kEKlJa0eh3ABts9n9ebUnmFt+vz1mV/NznWdr72iNThTmciS2heBu6/n7Z4SsWgNClwZzHGdnN21bAkW5bKS2YFNTwbbWvz36tOTFtgRtS6HX3n3KxdM81qYHusK3LVsftCdotW9q5bNa0vxBPhBua57K4+Kt1s5IPexbHeG39vZJe+vTHl90RC60945H+f2Rgaex/DrydyxEVFIjvMN1uHw2EP93/VRkWRMx3ngVg6q+QPjyHth9MRmNNjN0Hkb4e9Yi3LsIfXqYEBpiRGlJJa7WpqLM6YOB1bmw1BQiqJcJufca0OCVgjvV0cjKqoKzwYb6SgeeWXATmW9ex6mGOOwwjEbv0AL8fNkpxHsWoTjPhNpKBxJm/hv8Eyf/WYHnURbmu/jst8Gs7QmdRxXAzc/fr1fbaVK7ClslgDv9km54oDO06qzQ7Ybhfede0Rl6dUXwd/eE/9LG25n5dwPwZGrAk9wA7zA9Mi944/+un4HMukQM97yNKcWfwbA4CYb4VNRUecNpYM8clsHQw8sD8PI0AHozGuxGVBUWwd9ZD8+QIDjMelTUWFFjNcBmc0BPVwBrehn0iPG5gi/+6TKy42Zhr/80DDScxf9+4kv0iC1CSb4RhVlA5MT/gH+CG3g6wwzue90UcFPATYFvgwKPDDzWqhzc2ToP4Ql18IvUIT/DjH9aNxOXS+KR6luD75f/Afnj4xAyZSoKi6Kg02nVqQ1Gk5wZ8PDyhrGxAeVnTqHiIg+B1iFsyUrogsNQ39CAOjkZb4XZaIA300YDdUDO5zjx5gWcTlqF08kLMNJyGm8kfIzU5GKYPB0CPN793oR35Pg/S4zn21g49zfcFHBTwE2Bv1QKPDLw2GoLcHvrHASFViE4wYmqAh3+ee0sHM+KR5AX8PdVf0T54ED4LZ+PGzmDYDCwx7wWyPTy8IKXrx8aMq+hZu2fYC/IQWFxOXyfehl+4yaj3mpDTX2tZFJZjEb4efogKbYcFXt+j+LtmfjEez5uRo3G7D6ZeCFsLbw86hESb6XnF4j5Iwx+Q6UVd1eu7ojxdOW77mfcFHBTwE2Bv3YKPDLwOBrLkb9zDiz6UkSkWqF32vHrDVOx9XRPHvTBi1XrEJbWCP8XZ+La7ckw6Jn+SeAxSy0mD18/WHKyELbrIxTlXsfNoirU9h6JsGdeARP7mEVF4DEbjfDxCES/1PO4+84GWK+W419MC1CsC8D3JqVjdf/9qCwyw+KvQ2iCDc7YtYClJ3OaurSGbuDpEtncD7kp4KaAmwLtUuCRgcfpqEXpwaWoLbwt7rbAMCt2Hh+MX+4Yj6oKJyZW7sXAiExEvjwFd+yzYLOybzkPaWnA4+UXgMC6SvjtXYdL58+iquAu7L4x8PvRL1AH5wPA4+sZhL6x21H4b1+gqiIY/+a/DI31VXh9xiGsGnkepTkmVFZ6ICTRAq/+6wFTVLsEaOsGN/B0mXTuB90UcFPATYGHUuCRgQdoRP2V11CUfhLe3o2ISG5AcW0oXv/4WeTn6tGj8iImO/cgaGV/GPvMQ1FxFPR6mwY8nl7w8fWHpbEO1htXkJGVheA712C8lYf61T+BNTAYdXW1aGhkjMeMyFAn/Mo3wPb+YZzDKGwKmg5/cyneGL0VU4ZnoaHcgaJcDxgDEhAy7kPozQFSnqMrlxt4ukI19zNuCrgp4KZA+xR4NOAB+5w44Cz+L5Scfx81pRYEh9chOM6KH214FaeuRSO08jZWFK+BcawFkYsXIK+or3QiNZqMmsXj5SOHy0wGIy5fPI9AZyNMVy+gPKU/nKERqGtokP4vBoMXeifnIGvDdvgfvYW1xnm46ZWMtLhSvDpgM1J6lMPb14p7t5ywes1AyKh/gd7k8z8eeFRKZsuzEu2zxl/iHa2fg/ouzuT+unRNMWrbUtcOgnUlffpRxvQoz34X18c9psdLgUcEHjK5Hob6nbBmvoaCW/5Aow2R8ZVYf20SfndsOixWG5YVbkVSQAYCvzcE1V4RsDd6wdPLV7pYmswmmC0ecoL8bu4tmDx9YDbq0WCzweZwSukIm90JiwUIMmbhxH8eR21RELZZpqNBb8ac4TcwL+UwvPzsiEyxoup2HewR/ws+Kc9AZ+AJ465t7Ee1eNra+KQY08nV1dZ9nREcrvn+rgJAO2OifYlxtZbnTx7GWu0dBLw/fhFzrb5K5qp9uE1h2N5Bu/YEmuvvWnl7bSz8Ow++qqo77dG5M2cmVAWBzmzNb67L/XF2Zl1afrP192oArE7Dt8mLLuvSsngoD2iq7qStzbN1umvfbW0+neFn9b321r498HUF4PbWt601bWsftKfIPexgbUvFoL2xtScrHrY+neHRb/PeRwQe7nAT0HAVhjurUFNWj5I8C0xoQJXOGz/YsgI1xgiMaszEssJNCFjqh8LeNuQUBqFvn5nw8g5m9TApr2Gvr4XOapU21QZvXyk9oZ0sN8ChM8Dfch53d5xCxie3ccT/CVzT94C/vgx/s3gvYoz5sFl1iOvTCFulDbqUD2HwHwqdvmsZbU2CutMdSNXCsQwNS4K0Wg5Fp5PeOywdwlImqlS9YnyWf2FRTpbqYDHKhzXdZnVe1mYKCg5uLqjIb9bU1KKstBSsd0VrkXS0mM1SXoSlMVjvzSBVeR8EDG4AltJQ5W3UhmD5GT9/rTSJ66VK1bAcSWubh3ezNI2Pr6/M17VDJtec82SZnLYu0oZjZUVs/je/0VIQcL4ss8LyK6QZy7FQ4HqyjlxgoMyXJU5cn1WlYng//1uKcQYHS6mTtoQA/877SRuWc2HFBpag4ftbK43iOic+y++QTixvVFZWLqVbePFIQUAg3xMk32+rU2jryK6TahKkIUu2sOwPFTV+z9OD7w2UcjT0KLR8L+/h+rnSzmptlJpnLL0UGBQkJWlIm5Z0J1PyiAOf5XfJ79p3tfUODAiQb5O/SSfOlWvN+1qWhmlr7fkcy8nwH+6le/dKmgvUPkxAsoYbO9Py4tjYzkEDUTa485LSPK5j4Fry/aShKvYaEhLaVPKnrLlkDcfDckLcQyxTJGWxCgpbGZMGvmZm7Xp5w9fPV0IKPLeoDhvzWyzDo8CJ7yUvPexiSS2W/Gn/coI9qlgqqGWtuPaf/fbu6AbgMcJpLYM1+29hcXyJumoflBcYYbA34t/3TcRXd3shzGzH00U70TexDHdn+WJbpg6DhryG3v2mwWj2RWlRIRqKbsPfYpYFN8ckw+zjK5qyrdEGi6kMvkUfoexXH+LmTT9sTXoWJY2eGBV9EX+3ZCuqbztRU6FHbFotTJYUOBPfg84U2WVr51GAh8zFCrssdtnQwI2slfZQMt6g18PLWyuuyYrVPXv0kE2uGm+x3tjevXtxqamSsmYdtW5R8P3jx02Qop9kcG4iVuG9fOUy8nK0Ok919fXyPIUvvxkbEytdHVkEU9VX43z5fdZrY/+RU6dOSe04tWFZyJAl7QkCqpAhn6HgYUtv6QZp0Kw4VyxjrTd+l+X+U5KT0aNnTxHU3HAECBZfZCXq+2WC7jM+7xEhFhiIpMREpPXqJTXhXPueUKDx2yxkyrpWJTLfOhGeBKvw8AikpqTIfFkPSxVbZJ01VvQ+d+4cKGz5G9sGsEeLKgHUcguqwopsoFVerrVXGDRokHRIZU2wtgozch5cF9YfY0FWjre4qAjVTbXzuAas2ZeQmCjFVlkLjFWiO2IhVFZVIfP6dSlwmn8nXzqtMgOU36TQYT2++PgEqX4eE8M24ffLR5HP2MTsytWruH3ntnSW5ZqrpmNs/ZCckiJVuikYXQGZz7LiN6uJs1YglZyGpu/KfEJDEB8XL2vG+VCZIU9z/mazawmrBxUZxefkIekBNXwEho8YIdXVDx8+DJPJte7ig3uCz7BXEHs4LV60WKqnnz59UoqRavPWCT1mzJghQlkpelQmWCT16tVrQjMWB2XxWGmJcfo09u/fqykynl5gIVN26iSN+RsbAIri6JQd3rxNuWfJu+QLAh1pyKKqBDYqSiw8yuripClBgkVpyUsPu1gPju2qH1SMWsgFJ9V4J/x8/KRYMPmZY/0uXt0APGyGrkNV9hrY8v43giL0aKgzoKbUgItZEfjH/dNQVmfE4MZMTC47jLgF/jgfYsWVwhj0H7IAQdH9pEp1WU4uAkNjUFdRAv+ERPimjYSutgzW0uvoGXQNHge/BrbfwJ7QuTgWNBoGnQ0/nb4WE3ucQ8F1EypLDYhJrYJn3A/gCHoR0Pl868CjNFtuFPZkV5WHlRBRGg//zc1AgcdumawUzSKTZMyKikqsW7dWNhqBQGmb3xBEOogmyY6Yc+fMkQZtFASaML/SVAxRK6io1bRyCNNzQxN0WI6dzK7Ah98uKLiLtWvXSkVcBZr8br++/cAuqmyA5Vq6nVrf22+/LVWbW2r9rqVk+BsLSrKnzKjRo0ULp/B6//33cfz4MW2OD6CWU9o68I/c9LS4xo0fD5ZuJ/jwIm3Z5I1l49mHRxV/1ICJVbjt8l72qBk2XKMxiyBSsPLbbHzGtg9S1Ts+QXoJEWDbsl74HIUnS+CzqyvbblNgsCQ/Ab21Om3Kqj2ByUIAACAASURBVGC5fnbNZGtk9i/iAWqldQs9nU4B9d59ekurBgoq1dOoNaHB9xL0T586Je2jWZVbNSNTwKzGo1o5k34s109NnBo3QZetNlgNWoGV67NKw2eLa9KdwpoX6cxnWan6ZtZNWJsAR4E6rSheFOLslzR+3HgEBARi46aNOHb8qFh4mmKn1Vu77867v+bkHQrtGTNmSWNBNhxkC3LVRqO1MkWquWL//gPw+mtviILEvcCWH6pAL8fEXklznpgjBWQ5Blo77BtEhYt8SR59+plnxDrdtesLrFnzaTMYs1Mw2yWQBmxJwbYFqmCo6zq5ti/g73369MXChQulPQXpwxYb7EasqpCzOR4rtn/TstTeyvlyjX/2s39oBh7+rTVlh/MmP7KbKPf3t1VturPg9ujAQ23ZYEFtSQYKDv8UXpbLCInWs2MCGqoNePPEHHx+oR88qoswtnAv4k23kLg8CMeq63G3IRwR8T2lZE5eRRBKnJFoLCuAn74KusSh0OefQ7LlAgYZS+HzZSGqrD2wKW4J7uqCMTYlA/8w90+wNNTgznWz1GeL6R0Kjx7/HxzmAQ8pqd8xEnUlxqOAh6DBHh6a1aBDeFiYNGqi24x/owZIwUFhQetn1szZIsSo3VdWVjX1MTkiTEMBRDcQAaPlxd8pUNn/hK4OdoIkaFDoKAuHz9Ly4HvpjqK7g4KGz7E/CjUyjpGbgCXy2ZuFWiw1NjI2XSqBAYECPIMGD262CPgMXUbvvvtbaRmgtGwCgxIQ3KD8Jv/Nb7Khl+ruyf/nhmfpfF50jYUEB2sb2emUqhWsis1WEryXwLVwATt7DhOtmeC6desWaXvNcXp4eAqdKDxIC1p72lwbBFzZJ2fatOkCXHRFsuc8QYs0ZFn9BQsWShuKhwEPBfWmTRubetL4CEhQkLUFPKRpXl6eaLe0IuU8mtksbhVagaQZK14TwPkb3Z8DBwyUUv7UkFsTLEo4UcnYuHGDtL3gmNlKnXPju7n+5RXlQntaVt5eXpgyeQrmzJ0r60pFgYKcnVtpHZJ2ISHB4kbiOO4V30NlVaUIST9fP+mzNHPWTPj6+AnYbFi/XkCf4+V68bsEFwo9WoOcE/nbw8OCsWPGibDm/C+xHX1TxXBWkuYaKQWBoMBeU0aDQQrScs3Y9XbYsKEyVtKQe4H/0C3p6akBmLqobJDPafGwvD/HTkuGCoYrOLCn0dNPPiXWGC8Cz0cffSgtJsg7E8ZPwKonn0JtbY20E2GvJq4jaUOAGD16tOxhKiFULklP0p+WHedAQODcWPGb/Kfak5D32IeKNFK9cLiWpMfKlauEPxXItNznfCct+l/84n83Aw/Hw/G2dA3zXvYpYsO9v26LR7QXTcssOvdHFJ9/G35BdQgMd8InwIZbdQn4+fFXcTU/ADEVGeh54XP0Ta1FylIfHLhrR7nVBx4Rw1HhNQmVNj84G2tx724OarK3INk3D3N6OWA/akXtRRPOpS7BRc80hPhU4f+Z+ymGxl5BVbEOd64bRTuOHLYapugXAB1jRF1LKlCL3l3AQ8ajttOvX3+YWJ69rlZMbXYAJABxg4SGhuHFF18SDZHauNZASwMeMvO8efPESmnZd4XvprAlYFGrfv/996T0P//OJnO0avgcN05lZYW4tWhhkDlnTJ+BESNHimapXF9f7t6NXV/sEkFIF2BVdbXWkMtgwNRp0zFr1mzx+6sGYa7Aw79x/NxgdGlwg1VWVEqXyfTL6Vq/F08vmcvkKVPkm9QYCTykAXuYsGcMrRIuXXVtjfx29swZEWKcA90kT1BbNZlE+LF1MmnEzU8XyKhRowWgKDwJTGxexu6rBM+42DgsWLgIQ4YMkd/Xr3+8wMPxcmy0ftmvhbEhjpsCiopCamoPoUHWzSwcPnJIXKRWm1X6qrA1OTVg1RPHVRDxvdTGDx44IJ1DCTAUXrSSpk2dJm4xtkZmfyVaJunplwQYZs6chYGDBqG8rBTbtm7DwUMHhe4U8HyWrsaw0FBZJ7qKjxw9ImtPbSk2NgZLlyxF3779RGjSeuFvpHtScjJmzZyFiIhI4Qv+/dKlC6LEkHc5l/79+oNuQVpaBAfGLglgdNPW1FTLe7g/aB3xGVb+puuWgE6a8T4Cj4r7sJlcSkpqK3tci+NERkYIjfbs+fIB4CHfs7XByBEjsHzFSnHHMvb0KMDD8XEPrVr1pPAw5SD3MBVA9iIiD3DcXO+f/vSnsuaPAjzkBdJ55MhRAlateRqUN4Uxw/Z683RMDe/+u7rF4uGw9AYzGipzkXfgX1GdewhmTyd8ghzwDnRgb+kUvHN9AUod/hhVtBfzA79AUt9G1ISYcKQ4AYeK5sJi90GSH8FCjzOVFkSU/DPmD6xHD4sJVRfr8dXNkdjnPQlGswPPjf4ay4fugd5qQ3GeAcU5OvhFD0bwkL+H3jutCXO+G8BD7fPVV78vzbXooybzc3PSfXDkyBHZ/LR8qE0RKPj/94GnXjTJl19+RRpouQZFlU9ZuR2oUdLiUYkBgwYNFhdcYlKyxAz4LP3ZmoXhlBbV3NhKI2Owky2MqQ1zs8yZM1e0QQouaniME3BzqfbJLS0ezpPxDnZTjImNFeCxNtpk89MXrnqv0DXFDqjcMAp4GGfp26cvVq56UgCTF9/HsVKrpwXGcdIqZOdUzoNzpbbPv2sWywKZE+fKq6SkVL7LWA4FAUF/5qzZ0nmUtCCNH6fFw/mxF82WLZtlHlxjaqkUmgRQ1bunrrZOXF4Ep7LycqELXSSLFi5CfEKCPOd6qUZw1Mbp7qJmTuAZNnQY5s2fL6BPwcMYx53bt3Ep/ZJYQcOGDZN3k2afr1uHaxnX5D42UyNNGdvg77wYT9i5Y4e0uqYrjWOlQkHlgzGuHdu3i0VEIU6+JChFREY2xVKcovxcuHBefmf8USUoaNaa5joiuNFapvJFgCXwsZ02+Z1WkLr4OwFWAQ/jdk8//TTI3w+0PNDMheYWHVRWFPDw/RyD2msE58WLl2L06FHSIPHDD7tu8ZCGVBZ++MMfihXFuTGhh/vx448/khbdXB8qZT/60Y9lWo8KPJwH9ye7yvLdruCiXPLcPx2JE3Y/pHTsjd0GPAI+Jguqco+i4NivUFt8A06nDWazAw6TCTtyRuNcY3/MHF6C5WlbUZFdgoK7/miIS8G6nPG4fKEE1kbApLchoVcoFvX4CtG1JfCyFcLL0xdf3piMvYUDMbjnDTw/fjMCTZWoKtGjJN+MRmsiQgb9AJ7RkwBn28H4jpFEu6u7LB4ywMsvv4pRo0Y2b2wyK4OedGtRC+Q948aNE6HNzb9u3X2Lh9oU3UB0vYi2KBvXIZualo7KWEpnj/sP/iSbnhucml+P1B5I65UGtsXVmrZpmUZkVo5BuW34b3YkJPCwk6SPtw9WrlolWVJ0KVAr5GZdtnSZuLpUkNrV4uEchgweIu2Qo6KjJPOHLgcmWVCwEiz4HDcMBS+F/33gsaJ3r95YsmSJaNC8aJWw7TD99Pw+w9DsYDl//kIJUrOVNbtJcnMxNrNk8RIBPG5KNa8zZ84IcNHdxfvYbpuBZy9v728FeOgOo5DPuJ4hY0pKTJJY0oCBA2WcvAgkGQSD9Z8jIyNDxklwZ/txAlBL4CHdKFTJP7t27RS6kmco/Hr1ShNLgMkqBBu6ruiS4nrzHyoQJ0+cwOYtm4V2bB5GZYFuVOUm4jgV6DM+wsxICm0ml8x5Yq64NmnxUJHgd8mf7PTZs0dPaaXuH0AXkMaXXO+WglG5k2j1//7378r4eS8VMyoP5FEVn9Is9coHgIcWPq0oflNdpJlqwa4AXQEPY5YcY0x0jHRrpRJjNBjRr18/ieXwYpv6rrraOEfSjnsjMSlRAJ/WFpMPqPRwnVXXYFr7BIlHBR6+g/Sih4DKrHaMQLs4Ftf2852Red/mvd0KPDTLdQYT6nL3oOj8J6jKz4C13gazyYY6nT8cwf7oGZ8Nk70a5flGZKZ7wRwSAVvPQOyrGIfrFQkI8yzBbL+9iDfXwFF2HV6oQ10J0Fjnhbu6fkjum4/ooEJBBqvNBLsuBcawJ+EVMw0wmABpmfzo1+MCHm4Strk9e/a0aFoUqmQkCt4XXnhRYh30S9PVRuHLDUVXHHuyK4FK1xFbaTPLhplxFF60oj75+GMJYCthxW9x80q8JzBQNOieaWkCSAQS1dOe36FWyWA74yoUIitXrITeYJA2vXTjcYMx8Dpn7jwEBVErdTwQ4+G3qD0PHzYcgU2/l5aWieZHMOOYIsLDsXDRIjBgTeGigIf/zeD1sGHD77vpKhkAPyutljk+fz9/abU8afJkHDp0SNr2UhvmuMaNG4+5c+fKnJRA57yvX88QcGfyAXmTVsHiJUtEQD7uGA/XhO4mJopwDqQ1rQoCD5MZlJbKcYpltHkzTpzU3I7MQCPw0EpprdEZBc2Vy+kCIMwua9ZsnWzbbJC4IbuoMphNP39yUjKCQ0KkCggBi9YDkxx4gJuJA4w9KGtHU7qoiFyUGAYtAtJ4QP8BWLR4seam/PxzXLl6pfm7/L5815MZbaECnGz5TmUpJFSLZblevL8rwMNxcJxax1t2e9UELmnJGCqtWVrmvKjQ0eJRwMP9FREZgUMHD6KmtlasfVrfbNnOeCyt0q7GeKSrblg4PL08JYmH7kNa3LTc/P380JvJBYsWiSuT++Do0SN47733hC5difGQflQqVPz2fvISpBU4Y7dqHzy6JHw8b+hm4NEGybM49bcPouTKV6jMzYC9rhQmYxUMRrZ8NsDWaILD6QdDYB/ALxj37n4Be2QYbjn7I6w2C7p9Oei7fCH8Au6g8sZVlOeWQ2+wwmRk50dv6Ew+CEwMQEhaEiyRk2H3mAQntOyt7roeL/BYRCjRt0y3BjcOBcRLL70s2VKuwKMSFlznRVcYNzddX4xtkPEpoC6nX8befV/jxo2bImTsNrsEapU7jt+hxUM3hQZaCSJU6FJjhtnVq1dEK2SAdf78BaI9/eEP78tYKXCYnbNyxQpJ/eXlavGoNGRaY5La2nTmRiUu8DsjRozErFmzJA5DrZCaJje8uretZ/luCm0KCrriqOkTKKktUxtnkJ9ChxvRFXhuZGbik08/EUuC3+CmpGUUEhr22IGHQfvz589h7do1yM3NkbRZfp/AExMT+wDwsKU0EyWoCXP8BGECD1OJBXhanLciWFGwnjp5SuJDBC6uD+9VgKaEEWkyetRoTJo8RdaTFuzOndvleQLFhIkTJRivstIU8BAYPvjgAxQWFgiP0BXKMYWFh+PM6VMSu8u7nSduWeXWcc02o8XFdOjJU6YiOjrqAbfPowBPaxlt/D4tpeeeWy3Wb0vgoQVP63HipEnYtXOnKGcEsLS0XrIP6D6kdc0xdyW5oC2XFnmOMb0pU6fJuJjk0R3Ao8CW31WgrujCvfDKK698Z9OolRx7LMAjzGv0gLP2LipvHUHl7euoLy+Go7EWOr0HjD7B8ApLQHCPkdDVfYWcI/+OE7khuFyciLCsIvTPv4XQZ99ArxWLUJVzBrUFmdDZi1mrGk67BU59ELyjk+GbOAp6r3jASZ9w94GOtvnQ6QOkrWW1tXS1aRaPRSwBWjxMzeXfaPqvXv28uB0U8HBTUyOKiopuOtyoLZtYDxERmDRpMuLj4x+I/eTm5uHy5XTk3LolbjdaBfUNzCqzagd1m3y/TBQgCFDzO3PmNNasWSOH2iiAqGkzCM+zC/v27ZP3ESiosS1ctBgjRoyQOdCiUVltfI7/KDecEoQcr5enp8RfaK0Q7LjpGXdxBR4KUz6rnSfShKiiFYUen6V7hQcjd3+5W4CH7h5+k/GB+fPmIyw8rNnVxrWgq4sWG60CXgQ+Cn4KqcedXMBxMfOLGnd2dpaMk/EQZvW5ZqypzLdNmzbJOlBLJjAtWbJM1oHWbWsXn+N5pBs3MmWePCekDkI2NNQLj5B+pCMFKl2cTGpgUgutRSaQ0BLm35hVpTIR1beUYkRLmr8NGDBQXKEUpExAkPNily/j9u285sOhdOWp7yolh0kSVGJcg+BdBR6+g2OJjIwUEFUXrQy60wgiKkbo6mqj+01zAy/FzRs38PEnHwvwki7kc/IR3bKMwXUWeJTbmtYlkxUohtSh1MKiQlkDnolijGz8hPHy/4/ialNKGhUKHse4DzwaNTQFbfb/TItHMYROZ4SOh7esNbDWlcLRWCNlbIxegTB4BAC2AlivP4ua2xn4OicKP9s8Gm84z2Nw/U1kekVg7jufwTcmHo7GajjqSuG018FJ4PIIhN7iK3EEOOgr717Q6W7geeUVxnhGPeDO2LNnj2jdFOgUDsxIoiuDmWuuWW3cUEyNTE5OeqAEipZWGtgcuOWYKczr6+rh6+cn/11UWIh7JffEDUet/+bNGyLUKSB43mH58uWIjYvTzg0dOiQChQKNG1XFjvgeNUZ+Q0vLnYfg4CBxJyjg4YZiRhq1ej575uwZ5NzSzpfQNcLYysgmGvBeV4uHQopB40GDBsq5m4uXLkmqL4GXLjZmslFbpbuRzxK0mdZMYcv/52ajNu6a+EDL4dixo9iyZQsKCwqEQzh2HqyjwG2ZXMDMQ469M+nUkmY8c9YDcQnF+ywHxTkwdkMBzYsutIULFmLY8OHNFgDL+hCgeN+tW9rJdApPBr8JVK0Bj4rDULjyYiWM8rIyAQAml9AC4qHSO3duw2azC+gRdBctWiyAsXHjeqEdeYiWwFNPPiWuOK6DBmj1wg8bNm4QAa1iMAQeCnwVlySfULEhn5EXeA6MfJaTmyOCj++iQvXMM88KD7haY11xtXEeFLi0bnv2TPuGq09Ls6ZLWjvcrFxtHOfgQYPx1NNPS0YdrVBm7XH+dA06HQ4UFBaKN6CzwKNltfnhmaefQVIys9pY5ssq56MYn6QCSOuXe+Mnf/M3khXK4xYddbUpZValUytrhwoDE1Ue5FeneEyoTLZlhbWqxfwZ/vjYLJ4H5sKDYixfI6fF6DkgYDhhqv0MjsJ/QlWuHXty0/CzIwvxj9VfIKj4Ii6X2zD6jZ9iwIrV0BnNTfXN6Ct2wsmsl26K5bRF8+60eF566SVJf6QwYqorA5wUnBQ46rDZ9773vJwR4MFNBTwUAPQ7M9Wabi5VHUDKCYk2qwWoucHJ7NSkqAEPHz5SfOxKK6QGzOSBdWvXgloY7+XvzIqhr5hp2IyH8D0MvAqzN7nouNmVpUQg6N+/vwh5au10df3ud9o5HoInYygrVq4UVxrjRTt37hRhyM3BuA5jNOogoivwcDx9evfB8hUrROieOnUSmzdvlqQAjoXfnDdvvnyT/0/6rVm7BhcvXJDvMpNr9qzZkh6uUkjpwmQsQw7DNjaKW4kARs2TtONB0PtZbXFiMfGcUmvAw2/y73Qvbdq0Qcq3UEhNnDhRAt1co5Zpq7yf51lIA6ZUcy35DONRPPtDpYHryJRzpt3u+epLURYsZotYlMxQo2bfmq+eJ+NZ/YACjC7V0aPGSGIFz81wbmWlZZIuvXv3FwIM1Mqp2TPxo6aah2fXSvYi15bfENqNGCGHKvk8Y1KkHa0efl9SvGfOEKuJlhKzMe8VF2PM2LESr5KSRIDwAw9ibtu+tTl9nIdWV61aJaCr4lVdtXgklhIeLhmgjM24XvRGcj+oeBNp2RJ4nnzqKbFymFFHa5sKGc8i8UCvdhbMo0vAQ/q88Qaz2jQwJL/Qe/DRRx/hxInjWtkoHx/85Mc/kTgrD5ASeJSVTwWQLjJlzbjOi3/jP67AwzUhL/M5dUBcPcN58HfSqmVs7c+AL21+8tsBnlY+z4w3U/EvYK8/hqrMXGzJGICfX1iKf6zcAu/8s6j0DUbUkJGY8NOfw+zb9fYGXSV2dwEPGYGxCZ6VUMLozOnTuHrtmmj0/J2a+urV30NiYpJok64Wj6SyTp+O2Ng46JvSUZssMmFy+q/j4mKRk5srQVIyKO8dNnSoHNhkBpfdZsPFixew/8ABEQ4U9HTjLF26TIQMU7sJENwgPG+gYj9Ku8rKuikaHDczBSbdbQRJpgL/7nfv3AeeYcMEPFiWh0KXQHfy5CkpY8PNOWv2bMks4yZ0dbU1A8/yFRLrqq2rAV1PFPTVNdUisKdMnipZPNTmaLVRoFOwkF4UejGxcWJV8gBhfX2dZBUxOYGaL+nEdFa6fPhvgoBytfHb1Hp5tiMpOeWBkjl8jkBMFx5dmxQYzJKjdq+dPeknLsTWamJRs2WA/3J6uoBo/t18EQSk39Chw8RKoyZMzZ/CSblcGaQmQI8dN67V8j0UVqQ7XWZMwWaSAJNBOA5q1RYPC8rLynHy1Elx3dGK5VjHjB6DZcuWwWZ3yMFKZhsS/MmTXK8xY8dIogrPe9GiJOioEjpckyWLl/7/7Z1LbJzVFcfPN/MZEtkOiZ1A86hogw0VKSi1A0JxFAdERIRUhIQgNWkoEqhIBTZsWFRl0XVVddFNE6Ru2NDSVdTGEZQgkKK0Uq04gaCEEASRWlqrBGpHBDyeqX7nzJm58574kRHxnQ1kPPe795577vmf9yff3bxZ1wq/4NajHdHQ8DZ192JpcBbUXR3/23FLYe+6Tq1IBD792xbD4gHkd+4c1TtT+8aTgq6DehpAjn3i6nSLh3WQWEK/vCNHjii4hh/GXqnFY/0EyWrbq1lt8Azu0nPnzsv4+F80RgY4kOkH8GzctLECeKA/Ga3UMVkXh/KK+DeKIe5NLFQvIGVvnPfIyEiRR8Ix1p4LXrB6usX3Bs1XplYqCoWLydTUfz7LZDKoYFfxU5Ak/7n898PX5H+Tv5I3LmyVX556RF68dEhWXfi73LH/Kbnt0SdkxZp1mqxwtT8LBR5y+L1lDuZ42FLEs84QIrjSCO6S0YWAJX0U4CHzBQHLb7Jpar3cqogwm8vJ4MCgPD42JpMnJ7WNBxquCsw0LVVVc+FZSxg3IfMF7RsBjEsKIYRwxcUzNPSDUqyGDCqC5FRweyIE6dBU1+MWpPUHtT5q8dx1t4yNjZV6YU2eOKHuGsAtN5vTjCOyexD+7C1Mp1aLZ++PZGBwQAU0cRnoQPouhZX0/gI4cA0hSLmIBOQnJiYskFoQ7XTuHRd8v9AN9x3gTQYX9J6ZuVSyeNy9lKbZoiuzTGX2RMPM+3cDeg9o7y8sJZIqWKPHtULN0jVeii1JD2Y+hBwBbG+IyjjS4RlnwXmzXBGQ99x9j+x5kILMb9Vtw8PYT//1qYLOsePH5OuvrBcXPEY7mkzWrF9TashqTNRKIKYH6PPB5YoLEkvVLSrGe60LY3E/kdVIw0ziNMRPUFoAfNLjsaKRaT6OdfEsTzZQuvf1qYUJv1QJHTl1inTq35XSqRGilA3UT6c+pDE9LwGAt8OatlDbx9p+5qfPaJPS8fFxdasp8AwNy48VePpKrjBqweAzt3IVeEZ3yb59+/Q+cG5h5wLSzr1zAXfNOxfoPe7pkbTYCw+eYry3cbJEhu/Jsz97ThUDPBMHDhxQ/tH7XYyPVtMI/oDfcVUC9C+99IuSFcOYMBPRx2qSQb6gcTv41j0qV1t+tpqvYxaPtV1OJPfvQ3Lpo1fk14dvkN9/vEvGLh+Xnf2fy627d8vgw4/T+W/e79Rptflmf1848LyilxPGsowTmw0tBqbR5pl9fVo0SvYSoON1C2bxmFCh8aFnrFSvl4uOtvuTJ5+U3p5e1fBOTJ4otWAJ3T/uLuru6daUZ/zDCAlcDqRL5+ZysuX278v+Oj3ZiBmQ3Xb27AfaVBOQIFCLUHr55QOqtTMXrjYsHtxp/Jv9I+COvvWWungQgp6BhpboLXMQlFiEex8z4OHD3t54/XUZPzKu+4EGZEnhctv07U1W9X/+vFo9dCnAsiGeAQIZECQKRGv718rI9u3qFiLNG4BCKFg69VHrAG4O3BrtEOCx6vsHZM+eB9WCeO1Pf9R4inXrqB3Dd5wj6cckMtwyMCgXLnyic01M/EMVAw/AGz+YG49Y1h133qn8cHPQE6/6zD2+g8DkmcRyADToFWq3rI+O5GvXrdNCSejuNS7sC9cqRag8B3o4AJlrR9Tlh8VGbz0sDLo+M46eYWTGkXDCvOFefD+47IjFwA8AFuAbrs1dbTS9BMy4C83qeLBMHHj0rOrQne/hOXjvuWefl77+PnU1vvrqH6Snu1sFuFk8VjTNnrGoUbys9ssak5rFY8ADfUj04b7ShgYXH1Y19yZsmWNzV3d6t3vOMzdu2Cg/fOghtZCZC+A5ePBgyR3WaD+cBUkRTz39tLoFQ+Dx/Vbzhz9r//4n1KUbgaeBlIfpTr57Tn7+mz/LP5Ne6Uvz8tsX9sjm76DxmSbYic98gYeDx4cMY3rjxnD9MBMgg8mNcKKwDS3VBRYMj3Z8+r3TOr6ZnxZBgO8cjZTKcTT/90+f1vnpFUW/MwOfRAvNMNthfsz6NWtWy6mTJzWNFMHOzSNgi1VAsWlYZ8KaiIecOXNWg93UUBDfYG60QiwaNGRcMqO7Ri1QPZfXtSN033zzaKle6aabblRLy+JAf9VKei4j7hoEnKfeMhb3H/PiPgS4ufw7tu/QCnFeJMhvCKbTGgYBTLwEKxCAwwXiCQvEs+Az9sQYrCFqgYh7NXtDrfr9V66Q4eFt6pqkHoizmZmeaXguiB+EGO6eHSM7ZP2GDTrvpZkZtTBI5fVXK8AXnMvq1bwmZIsCD4HqsAN4I95nH5wboM/e+X/oaHs00MFqwqVHV/Awa81jCdToYDGe++BDmZ6hkNmKb6HVhvXrZevWIbn1tsqO3fwdwMGFSGdrXKrwqdOWeVBIiMuRHFGdLefAAYAdPnxYXXL8ZsuW27XlUei2ZC54j5R7Cl/DlO96dOEO9a/tV2scOqIoAC4I/4FbBuTe++4tgSDrRaECvLWotJgxx7pJGgFcUBTefvudYnfqlaoUUKTLfnFFwr+exVlPQSAZhjtC+QL/bDAG9gAAA1ZJREFUtbjsnPIBe88G74uqe86JJZoQR8QTQnp7tdejHvDwHR22h7cNNwTpTsjUcM4OWjy2jDSbkc8uTsuxiY/ki3wq3UlORu8akFW9K+b71upFoel8gMcnhrmqC//8bwgFT8Hkotf+zl5+Rw1OS/9s8WVfnobs2jPjuNA0w3TwJg2Z9+JQT2JzWhDSNCLVVaXsbqolYZiKze/dPcDzQ5CqDmqyJuYJA8vlseW6E+hCoJc4VvgxWgKeZl1kM1kLCBd/h3WBS+iry5dlZnpaXwPhmXkIMa9xqqbl7NezbaWcYnEilDTJYi5fo+E3EhieWh6uU91RxffnIFAhO0JxVW+vBvbDOpx2mNjdNNCX88a1wzOYB+XG3+/jLtbqZyrtimnZdKnwdxlhoTQb63zGc7E0fV6exbzQnfiVB/vr7SXkJ3jP9mLvzakQUHRWn52r6eDQEJBV6TA3JrEW47v6z7ff2JnaB/epub74hPeY37InT/DxIH4zxaB8zyvlAZa5dgRvdchF7wj3G/7VTtNthmyYG+WspQxptYYl+nvHgQchlqYZWXF9l2QQLkkiX16mjqNNCi8RYRYCPOauqHxpWSPNpN7yfXw7W9N3bqpVU/lxoeLfWtDTiknLIFjL+o0YtUYgFJ8Tfr+QseE7i8KdmBwqr7PZHCHosddmboYronHRtTOfMdXnYgKsLGDrnUs7597qvDUrsaRUNH+ir8ndwk63doRWO3zWTDhXgEyDQPiV0J3nVbuYwztQ7zz8rnpwv94d8dc3VAb/W0JHXcF/JfsJ3XD14lqNaNvIfTcf3lqKMR0HnqXY1GI8cyHAsxjzx2dECkQKRApcqxSIwNPgZCPwXKssH/cVKRAp0GkKROCJwNNpHozzRwpECiwzCkTgicCzzFg+bjdSIFKg0xSIwBOBp9M8GOePFIgUWGYUiMATgWeZsXzcbqRApECnKRCBJwJPp3kwzh8pECmwzCgQgach8CRzXV1ds2maXlco6Pu04ydSIFIgUiBSYBEo4MBzMZvN3rAIz7tmHpEkyVyapjmAJ0mSpJ1iumtm83EjkQKRApECS0iBfD7/RTI1NXVGpLByCef5xj06k8nku7q6ChkrF25dovyN22FccKRApECkQKcokHz5f9luZ3Aid5sDAAAAAElFTkSuQmCC"/>
        <xdr:cNvSpPr>
          <a:spLocks noChangeAspect="1" noChangeArrowheads="1"/>
        </xdr:cNvSpPr>
      </xdr:nvSpPr>
      <xdr:spPr bwMode="auto">
        <a:xfrm>
          <a:off x="83820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104775</xdr:rowOff>
    </xdr:to>
    <xdr:sp macro="" textlink="">
      <xdr:nvSpPr>
        <xdr:cNvPr id="6146" name="AutoShape 2" descr="data:image/png;base64,iVBORw0KGgoAAAANSUhEUgAAAZ4AAABHCAYAAAA3OiFcAAAAAXNSR0IArs4c6QAAIABJREFUeF7svQV0ndeVNvxcFjMz2jIzM0PMbAfdcJukq+10zcz3T/t15pvvH/yn7aRJ2jRpG7YdM8ZxYmYGGWTZkiXZssBi1qV/PfvVka8VyQLLadq571pZSXRfOGefffaz6eytKykpznA44An31UwBvV7vNBqNMBj0OjdZ3BRwU8BNATcFupMCujpdUVFRmdFo8O/O1/4VvMtpMpnsRqPRqNPp4HQ6/wqm5J6CmwJuCrgp8OengMPhqNAVFxeV6vX6wD//cL5TI3CYzWa7wWAwAnBbPd+ppXEPxk0BNwX+kingdDrL3MDT+go6lMXjBp6/ZBZ3j91NATcFvmsUcANP2yviBp7vGre6x+OmgJsCfxUUcAOPG3j+KhjZPQk3BdwU+MuhgBt43MDzl8Ot7pG6KeCmwF8FBdzA4waevwpGdk/CTQE3Bf5yKOAGHjfw/OVwq3ukbgq4KfBXQYFvEXic0BuM0JvMgM4AnY45yk5YGxrgtNu+QUy90QyT2QSH3OUE7HbYGxvhdDq+LcK7kwu+LUq7v+OmgJsC/6Mo8NiBhwdgTBYPGExGlJWUoCovE86aMjQ2WmE3eCEyrS8sPn5wOu4Dit5oQk1xAYqzrsHobITeZITePwxBcSnw9fNHY3097LZvglU3r5wbeLqZoO7XuSngpoCbAqTAYwUenV4Po8mEW+kXcPPMcZTmXIf1Xi5M1irA4YQdZsQMGIVhz7wGvdmDowH0eljLi3D5s7dw98YV6BwNsOn0aLQEwDcyEUFxqUgeOR7BUXFw2O2Ps6KAG3jce8RNATcF3BR4DBR4bMBjMBgAhwNHd2zEyY1r4awuABrroNM5oNfrwBJoOrsDIRGxeOJ//QqeIVFwmk3QG/Qov3kRp379tygsKSM+we50wOoATAYD7EYfGAKjMXrl95A2YjwcdMS5WEvdSCM38HQjMd2vclPATQE3BRQFHgPw6GAymXAn8zIOrXkf548fR0PpPRiNOonreFiMMBr08LEYYXA4EWwMRFTvPkgYPBCx0xZC5x2Iunu38eU/vICyilI02J2oa7SjwWaH1WqHkzEfmw6eYZEYMnkKhi14Cr6hkVrsp3vrqbmBx71P3BRwU8BNgcdAge4DHh0kecDe0ICL+7bj5OZPUZafh5KySuigg8Goh8mkhxTctDsR7G2GV0goysz+6BNpRLynBfFzX4BPz9HQOez46PWVcFbkobLOiopaK/QGHaxWphroYLc5YHM6ERToh8jUXhi19DnE9h8Bg8kk7rduutzA002EdL/GTQE3BdwUcKVAtwAPwYSxnMriAhxe+z7SD3yBxuoK6HR62O0O2J1O2OxOmC16+XZDgx0hniYU9wjCHQ8LYqJjMd8nFLHePvAbtwpllfX47Gc/QLSpBveqGlBRb4fZpBe3msPmhB46OBxOGA1MjdPBNyQcQ55Yiv4zFsHDxx92AZ9HribdZeAhPXipfyuCO9pwCfK+h93b8nfX97T8jVW0W6uk7Xqf6z0tx/qw5/V6TXHQgoP8xyHfcv1ea3PpyJZT7+E3Onq1nEdLGrZg9DbjgW3RprVxcHyuY+QYuB6drV7eHp3aWgc1pvaebx57U2X1zrijW3t3R/jKxY3SxCPf3IOt8avGT/fvbZ0HVJ3e+/zWGs1brs39e3Ti4u/o5Trftt95/21t8VBn+NmVfvx+Z5/tiHxR9GhPRqg16Sxfd4K+j1YklASnpXE38wqOr/sjMk/sR319HQxGA5x2QKdnjEYSoqXGs5EAYgc84cStXgEo9NDD2z8Is5JGYqROh9Dhc3HtRg5O/u6fYHY0oKzOBnvT5iHY8EV66GWz63U62B20ggBPHz8MmLEAg2YvgV94tADTI4JPl4GHY9OE0f1lkLgW414tLtJPXIguaeKU7a4CzvV92m+G5k3E3wju6jIY9NAKarsCglPu0WgCGAzchBTwWrsHArUaK8fpCjCyvgaD3FdbW4u6ujq5n3/z8PCAl5eX3K+9Q3uXzWbrlCDm83TP8uKzHRHkXHPpl2Q0Nn23LeHvFLDkvfzG/flqtFDAofhF0b0liJGmpH19XR1qa+vQ2Ngo8UhPTy+hAelht3d83i3XzZUt+G2TyShj5vhIk5YgarfZNZp3QMHi2KgYdlTstsYTrfGuoh9560HgaJ3XeT/p7HDc5zf+zZXnSBer1dq68kTPCefCtTTf5xdXYdoWLz/sva3tSa0Xl8b3Ld9JPmop5LX1pMKrE5kn9HJC5tIWILQmpOnRMTatPXlMe2f7F/nWbDa3eiMzgO0ObR9wUBx/y1Yvit812muvoUxq653tj+jhdzySxcN5mC1euHXhOL7+01u4ffmsnLoh8ekas9u5aI2or7fC4mmRyTY2NsiG9bF44maaP1EJAXojvAcOxeqxSxEV1gNn92zDmc/eRl1DnYCWtbEBTocOeqMRcACNDXyHSTYnF0ro5HTAaDEjdcREjHvqZQRGJ8FBQdB1CnUaeNRi3rp1C+fPnxeBoRbUaDRg/PgJCAy8332CzFJSUopz586irKys2YqwWMzo06cvEhMTZeHPnj2L7OxsNDQ0iLDv168f4uPj5bfTp0+D31MCOyQ4BIMGDUJgcKAwvgZsNpw4cQIFBXdlE6SmpqB3r97w8PTEnTu3cenSJVRWVgmlEhIS0adPbxGm6rp9+zZu3MjE3bsFqKyslG9xPr6+vggLC0dKcjJi4+JgsVhw7do1XLp4ETW1tR3S2LixgoODMXz4cBnrhQvnUVhYKAKqLQuGwoCCYcCAAejZMw2lpSW4ePEiiovvtarVkk8tFg+EhoYiOTlZvqc01PLycly+fBl37+YLOIeEhAh9eS+/o+4rLS1FZuZ15OXlobS0TJQro8Eo6f0REeFITe2BmJhoGdfDBA3fV19fj8zMTNy8eVMEU8t58v89PT0RFhqKhMREhISENisS5JmamhpcvXpV3sG1eKhm7HQiLj4eQ4cOlfV52MX3VFdX48qVK8jJyWkWQF5enkhLS0Nqauo3BGFRUZHwekVFhYyDNCP/pqSkIi2tl6yH0FGvQ21NDdIvXUZubm7TvnSKgE5IiEe/fv2Fn+/evYtjx47JHFvOSwll7gGuYVJiEiIjIwV8+Q3uoePHj8sc+F7+NmTIEKFlSUkJjhw5Ive0BaJN4lb2GPcf58x9R96qq6tnU0h4enqgb59+SEpOat7fXMOMjAxZE17h4WEYMWKkKCdHjx4VfiZfPPRqUs7NRiN69+2HXr16yZ69efNGu+tLeRsWFoJp02e0ynulJSX4eu9eeQ95Mzo6WviB81S8SvqRn86cOSPrYLNZMXz4CCQlJXVKieyouH0E4NGSCDKO78fRdX/A7SvnJftMp6OlY4PD1giT2QK/iCgkDBiBmrIS3Dx7HBHJqWisr0PxrWzc6ekHGPRIuleP3D4xGN9nHEJKbMg+fgxld3Ngt1kF/SOSeqOuuhrl+fnoO3k26moqkJd+BnUV5RLT0RlNTRqGXeJMqSMmYPjiZxCZNqDpvE+X4KfLwEMG/+yzTwUo1Obhwr700ssiLJV2bzZbcPjwIWzZslmEJgUkBbGPjw8WLFiAsWPHwdvbGx999KFsmqqqavj7+2Px4sUYMWKE3PenP/0JR48eRkNDowhrX18fzJ07D2PHjhXG4nfr6xvw+9+/i/T0i7BZbZg6dTrmzJ0jIHjmzGls2LBBNjzvHTduPObPn4+goCAZCxnx0KFDsgEpbFu6tyjQY2JiZDz8h/dv27ZFAPXhG1xjUW7axIREPPnkUyKcNm/eJJuYG6It4OE8PTwsWLBgIaZMmYKsrCysX/+5bJy2hLBepxfaUHhOmDhJ/m0ymZGbm4PNmzfj4sULstkIIHwvhY6m9Tll7ocOHUR6+mVUVlY0WRri5aWKJWOJi43DmLFjBfQp6NpyUZAmFNJ79uzBvn17xYJsbcy0av38fJGYmISRI0ehb98+wje8lyC4e/duHDhwQHiMAvFh17Bhw7BixUpRFB7mOuG7CTjr169Henq6KBe8nzw4aeJk4RllBWi0Aa5du4o1a9aAyom6n+McOnQYVq5c2UwLvvvOnTtYs+YzoSPv5TpSyI0ePQqLFy+R7xD03n//fVEmtG/Jl1ymp7nMvLy8kZqSgokTJ6Fvv77CL7du5eDdd3+LgoICoRX32tNPP4OAgABRzt59910ZJxXW1i71LX8/f8yePRuTJk/G8ePH8Pnn61BeXiHgwfGOGD5C6KmsLioSX3yxC9u3bxeeJWi89OLLqK2rxfvvvyfKWHugzymS1h6eHvJt7tGPPvoIhw8ffChocczkw9SUVPzt3/1dqxYSx/6HP7wnCibpwr39/PMvyDiVckxA/vDDD0TJ5RwpZ15//Q0kJCR0ymJ7rMBD4tLNdWbnWpzatgHFOZmg/4zmnNNpR3BELMKTeyJx4Cj4R0QiPKknaivKUZiVgeDoWFitDTi57kMctN9Anc2OXlmVyEvyg1ewH+Kzy1FTWANWLvDw9kTS0HHoN3UeGhvqUX3vHuL6DYbN1oiSnJsoL8xH1umjKL51HTXlZZp2SjPXZEZMr4EYumAlkoeNE39fF3yVXQIebgAKaoIFGVIJFQrx6dOnY+GChfDz15q98rdPP/0UX3/9ldzL8fM+CghuxIkTJwq4/OEP74uQoSbHTbRs2XKMHj0aPj6+eO+93+PgwYNoaLj/PDfckiVLxWLiN6itvfXWb0S4UtDPnDlLhCsZ8NSpE1i7di1u374jG5wbmd+mxn/p0kUBxRs3boj2xrkpVwfHqbR1bsjw8AjMmTMHlVWV2L37C9wrKoa+ybWorAYFJE7hE0bsNOBJTk7Bc8+tFgFKAKHm2KyJ8d4WdivjFbTWli5dhhkzZsj4KNAIWC2FuHKlictQrxcBMHTYMDzxxByhjwKtc+fOyViopS9dulQ2JZ+hIN61ayf4u3IzKtedcq/wmxSk0TGxmD1rNijo2wJd/p1W1hdffIE9e778BvCIa8dhF0teCTpat1yzwYMHy9+ove/cuRN79+6VdVeWRqt+e0CA65lnn30o8GiWsRWnT5/Chg0bkZ9/p9nVx28SUElvKhmurj9aix9//DHy8nKb58xxpPVMw3OrV4t2zYv8QsuBCpkGUpplyPWggrVixQoBHgLe7373W5kjaaVcvXyHcpcpfiLADx0yFIsWL0ZYWJjwwW9+86YoURSeAwcOwve+9z1RsKg8cA+ob5OlxOXnKimbrI4A/wBRvqZOm44jRw7LmLlmHDO/HRERIbQgXamskC8IOtwr/J3W0ms/eA3VNTX47W/fFotaAY/IzqY4pqwXx9GUkcv/55zmz1+AGTNn4YMP/oT9+/c1r4Or0tc87Cbk6ZWWhp///BewtVIFhrQ/cfwEfv/eu7IOHMO0adOxfPlyGRf/durUKaE7eYD/T8WX4+DvXZCd7eJPpy0eSRiwNeL4+j/izM4NqC0vgdligW9IJFIGJsPTxxtBiWMREhUOvyAzDN4J0BnNcDLGYGN2mkFiPfduXseX2fux68Bm9M8sgyPcC1lhFgzMrYK3VwIGP7EMPoEhCIiKg39kjKhXToddQEXiFw4HGitzUVV0FwV5pagpvICasipknrmEmopSYdLg6DiMXPw0eo6bKWPoZLp1l4Hn8OHD+OSTjwVMlAAik0dHx+C1114XFwD/Tq3ugw8+EFeFxKz0etnUBJ5FixaJa06zav4o4KKAh6AyatQo+e399/8gVpMCHr6HWs28efMxefIUeRc3xjvvvC0bnxtlxoyZ8juB5/Tpk1i3bp1oo7wmTJgo3w4ICBRhfuDAfontcLw9e/bE4MFDBPzIoLduZYurj+4WCkeOi4BFt1V9nSYQrTarCBNuPr6HVhiFRY8ePZqEDy08X/To2VNcgRs3bmwGHtJp+LDhCA8P/4bWxfHEJ8QjJiYO169nYO3aNbh+/brMgeMcMmSoaG3kFQobWmIUSKQPx0jwpsCjQNq4cQPOn1fAkybA26dPH7FMqBR89dVXInj4zZjoGAwZOhRR0VGorqrGxQsXcPXaVVlrCqb+/fvLhqVLrzX/vLJ4CM58L11KHCdBpVev3rLJi4uL5L3ZTS5Urid/p7JAOt+7dw+7du0Si4nf5fODBg1GWs+e39ROdZD5JiUlP1Rz5lpR6yWgcc6ifXt4yBxoVXEt+H0qPK7AQwvl008/EeAxGrW4C2lMlyWVrLHjxsnfyLtff/UVdu7aKfyoxcTsoNU/duwYWQ8CD/mElsm9e8XyfdKE1rsCxlvZ2Thy9Ii8j1dcXByWL18h9MnIuI633/6NWDwEngEDBmL16tXCr1znd955B7dv5wkduI6TJk1qVbDy2djYWISFh4vbj7ylgEe5eclfK1euQkhIsIxlx44d2Lp1i4yzd+/eePXV72seoYwMVAjv0M3lRP7du0JfiRHq9cKrdDNbzGb5nXSJi4tHWHiYyAbuP/6NgDRhwgT5rWXmLr/p5+eHfv37tx4b0+lQXlYmSu6hw4dkzsqi4T4sLyvHb3/3W1FMOab4uHi89NJLiE9I6HCMqV2kaXFDp4HHaDLj5Oa1uH3lDAxGHSJ69EZQVBLMxlqEeF2ExcMbHjELYHTWoKHgM1TaesMrdkGTuawFt3jxv27cy8Qv3vwh0rLLEGox4mq0N4JvlWDw4LmY+Nwb8PTxhU7vEpBnkgEzw3SsbpABR+GHCIwZDpvHKNjKzqCu/DqKyqNQ3+CHqrIS5F85D73eiN6TZiFx8BixSTuB3o8MPGTIqMgo2WjVNdWyGV595fvo17+fxFAoDNetXYvcvFzx59OVRvP8YcBDhqG29SDwHBRGVjEmzYpIxvJlK5DWK01iPG+//VaTO8nWIeDx8PAUa+rs2TMCHn6+fnhi9hyMGz8Ovr5+Ilzodjp/7pxoSwMHDsSo0aNlXlJRoimrj0KLbqW9e7+WzUvhsmjRYowZM0boIf5/ABYPD9mkmzbdBx7Gb5YsWYKUlJQHBKpaQ86Xrj66exTwkD8IKHPnzRMtmPcQQGhhcBNT0BOwCZK0QHNyctsEHrru1m9Yj/RLl4Rnw0LDMG36dKE950HBSbCjm4UCmAKZYE7gobWq1sN1z7UEHvIIxzlnzlyMHz9ebqUScTk9Hbu//FLiQJwvBfncuXMxZcpUsQYU8JC3ImhtzuXzE0SLd9WGhVZNCSJtCQdlidIdRTcb1zwoKBCxsXFCLwptCrapU6aKpWjxsDSvhwIexm249hSQfIZrSrftylWrRAAzzkGX7tGjR+DN7FU/X1FY+BuBpTXgIY35jlWrVsnQORdaoAQ6KhuUIsr6GD16jPyNVs3DgIcASb6jVfLySy/D28f7G2BNHmLSCteXMSNX4FHAKus8b76sR01tTavAQ5qpRAnSw+F0Co9zjFw3AiDXnIoO6aasfMYOabm4Ag/fRfcY91lrySYcV1tWNteX76bVTu8J47S8d8rkKVi+YoUopByTUn6XLF6KWbNnN8fnOgsqHbm/c8BDZ6LDjtz0C3IQ1Musg2dwBEw+IXDqrDBU7oHZUQxj6BzYbfUouvIJ0k+dR58n/hW+oYlNAWPtLI5eb0JpRTH+5v99EmFV1Ui414D0eF8Yy6sxJCgNS//hTZi9A6DTMcCrZZbQ2iJwUTM4u+Uf4G8pRO9xK2AJGQ5n5SVY6wrR6DMWjfWesFeVoCbvBqoabPCOTkBIQmrT8x0hi6a4dbb1tVpgZfFQ0FK7r6qqwp38OzKHWTNniVAkI23duhU7dmwXTXPKpMm4dDldhAp/a8vieRjwaBo+hLH4rZkzZgoDMfOq88DjIZonEx+UFcXNOmrkSNEGKTw8vTzlO2WlZfD185MYiigVLunk1Mi//HK3gA/poYT+uHHjmoGHAoUCiL5wV+ChNrZw4SLR1l0FqnL38TuM07gCD8c6ccJELFy0WIL+vCgId+7YgS9270Z1dZWABgGNll9rwMPfCHq05mgNUahSE2SwlaAZFRXZPE/Ojy6znTt3oaqqUrT0iYyHzJmDgAD/Vi01AqGyeBTw0AIlWPFiDIN++a++2iNWEe9hUJtCjkKK/MTv7d+vxYhoETIuMGbMuAfopLkAje0mefA+KggnT54U+tMyZMxq3PjxKCwswL59+2St+vfrj8VLlojfnwKVlwY8nyIn5xZCgoOFN27fuSN8TOuPLtTg4BBcvXpFYiUEc1obBIzzF84/FHgIZASlpUuWCngyOysrO1uUtZzcHPk+Y3W0PGgZMfmjo8DD+59//nkBS1dlVMsOs8gacI6uwEO+4bipDJBf+/bpg5Urn0RwSDC2bdv2gMXzyiuviqWlXFsKOK9evYb//u9fNQMP13zp0uWyvq4KFRXJB4HHH88995wkvrQEHlowyt36MOWCfEPFYs9XX8JsMsv4XnnlFeEl7nNejG0S4OgibfmdDkvODtzYOeCR5DGm5dpBy8dw9yqs1y/A4eEHfe8xMPiaoLeWAuYIOGuycWbzf+H8hZt44vW3EBHXA3qdHQ6HHo3WOpj1DSi9fR3/552fo8FuQ9+cKlwK80RQsA96NIRiyU/+GUZPHayNjYDRD95+gbBaG7VUYaceH//7K/Cx38HExS8ipPcswFoFB4xw2M2oPH0AlpI8OAPCYBowHvD01p5rEogdoIsAj9lsthkMBvoPOpSJ2hrwjBwxUoRt+uV0EbzcKK+++gNhtM8++0w0QCql3Fz79n2NuwV34efn32ngoeBIiE9ERGSExGYo3CiQnlz1lJjz9O9euMAAescsHrra1q1bK24B5Rqh8KE1xuArNb6o6GgRUHHxcSJcmK3oel6E9OC4GAinEHUFHgoUZfGQ2K0BDzOXGGuhj15tSmaeRUVFS7CdG6cl8PC+wYMGY+KkSQgOZoKEQ9yIRw4fFuuk0drYHCebNGlyq642xngY1D948IBosnRtcWMTqOj7dxVWBMHDh49gw4b14iKju4kZQwsXLEBMbOw3Nm9bFs+8efPEzamAmwAqge31n6O4uBgeFg9xcy1ZskzAbOfOHeL/J/CRv5gUQaGvPAq8h3xElyGFSFuJGup7VH5oRVFJ4LOkOy1rWjt0uVIIk+6LFy3GiJEjmlPeFfDQ7Up3XP/+A5B18yZuZt1EbEwMFi1eIgDEGCVBje/p27evuHvoxiIPtGbxlJTck9/oSqPrihf5kLHI7Ows+T4txTFjxkqCCdeE8br2gEe52uh+ZNxKJfpohqFO3JJ8JwGb6fHK1Ub6hIaGgQoTaUS3MffCE088IZYmFSsmxihXG4GHiqBrhiN5k8Dz5pu/bgE8yx6weJRb0RV4qNAwdsssUnX0gu9jEgpdcLSI2/Pm8L10Zf7xj38QOUPwoYuSrnAmDlFBXbJ0GaZPm9a8vh2UlZ2+rdPAIzJYxLAOutpylG35ANX52QiaMQ6eaVOgN9H6MUBfvAMZB95BXokPBs1+FTY7UFFlhUPvD6ejEiZrHmqK0/H1qbM4X+dAYnY5ygK9kTJqBFKdAYiI8EdKXClyiy1o1CfBP6QHaqorER3hhZAQT5zbtw2VN3ej35iZ8Ov7Q0BnhtN2DzW5J+BRUAG9zQlH8lAYIxOha8rH70yMR6fT2U0mk9VgMDAHtcvAM2TwEMn22vPVHtGcKUR/8IPXRJAxaElhmJSUgpkzZgjjMqjL5IPOWjzclNTixo0dh0OHD4pJT22LLohZs2dh86ZNYlJz43ckxkOhfz0jQ1xUFy5e0NwnrK8n1qoeJqNJXC7UApkcQKFIgKNAUZvtUYGnNY2d42c8g4KagrYl8Ch/N4GRQoU0oKZXWVGJuqasPAqchQsXS5yptRgPBS596QRdWiYETL5r9uwnNFeT5f55CQLNqVMnRZsnwNFNQgGxcNEiAS/G1FyvjgIPn6ELk24e5ToaNmy4gAGFogIeLavNIIqVa3Yb5x0VFSUZjhQubQEPdTEKLGrxjK8x3siYG8GA1lXOrVv46OMPJY2cQDZlymTMmjVbwI7fUMBDMCDA0TVWWFCAo8eOwtPDUzLD6NLZvmM7du/ehYiISAFYut6YKaglF3zT1Ubg4bzIA/fjpA7JyuRupNAnwJOX+V2Oha7CjgKP4i1FFwIP6UcAf+2114SvWgIP3ea0rk6cPI5DBw/CZDZLujHdttxvjwt4VFJDS+tVxZt+/OOfiGu9I8BDfqGSRGWQF+lP64rP0pp64cWXEBwU9FitnSbrr5MHSJkyzUA/A4l6A2pvZKAi6zS8A84CnuHwiJoJj4A+0NVehC37FyiuDUSZPQVlZXrUOCLg7RcDL0sDau6loyj3pGjmB8sN8G90wCcwGHG94zHYXIO8W9mYMsaIgto+qNX3glUfjdJ7pfC2lMDbUom4oDJ4WjPgFTUTusgXANSiNmcD7l45jLj+r8LgEwOnP10tTjjqa+DU6eXsT0cvWvYmk9lqNBrNTqezQ8fpW7N4Bg0cKMKCpvjFSxdlEy1auEgSMhiM5AZk0HbggIGSRMBzNV0FHprJq1Y9KVrN7i92obyiQjYo3880yYyMax0GHgpuMiR96rSUbmRmIv9uvgRK2dKCIKTMe2qmZNq5c+bJ+QYV23hU4OFG48Zw9V0TeCjY6cpiskZL4OGY5BCrlWe4tGAt/8axaCCZrKXg9u0n/09h1TK5gBZPXHwC9n39Nb7Y/YW4QjkWurMYZ6ErRl38O89bMBsvPz9f7qMfni5Cnol6NOA5KanK5BHSga4+jo1arqvFQ/AjGCrtnWMjDSjkqZFzPG25YkgXrvOxY0clBsNUbWrPzHpi1haD/Lt27sTpM6c191LfvhKPobuN1rMr8Cig499Jj4b6egwaPARjx4wVED9z9ow8P2vmbDmvtW//vocCD2lJTd/H2wdOAqTdIfEUlaQi7sBx4yRLkUDYGYtHBexdAZn/TeB5+eWX2wCeaLz6/e+jvFxLPWaMit9lvJJ8SEuIApwWWne8qgLVAAAgAElEQVRaPApwGM9k9qS6+C0qHG+88UMkJSW2Czx8jnxAJYPxWyrCam/RVf7kqieFnsqN2lFZ2ZX7umTx6KuKoLfWwGnxhd0rGLb6QlRf+nvUFWciKLE/7vmvQlDoQARWv497hddw4qIDDfVAXGoaonvOhYclCOe+/BxXT+6Bn78Z1f42lBrLcafWD1PS7Bjk64NKDERqajwadQmwGcLg1BtxN2sHrl1MF+17ykgLEmKDUeSch9LicgQbLqI85xiqSiqQuvADwBQER0EuHPduw+ETCI/E3mCfn45e3QU83PTPPPMsLpw/j527dqGmploEp79/gGx2Ckie76HW9tbbWronTfSuWDy0OOifpXuJmnJ6+iURDjwsyjRnCjAKmY5YPAQeMjY1JG50njNithoPo5WWlYkGTEHLQDi/wRRUBrhp9kuCQdM5nK662ig4IyOjJOPHNatNshWDg+XQIeNMrVk8dMHExcaL8KUmXlbOw7lOsZAIHsxIokDjhubZj5bAQw2WCQ08O8U4HOMc1IaZJUgQZwxOkiKaXLfKjUShTeHM5APGbBgPaJnZ1iGLR6+XdTp8SDvjxfcSeOjSWbZ0KeobGh8AHvILU4e5/krr5b+5DnRV0X3U1sU58EAsgYyCk//PMzJMNSeduX50T9Ga4zs5J54jIwjycgUeutoISuTtDz74o8SKmIVHsOcZEs6DMQ0mfxzYvx979+1tE3gIeLSYevXWstpo5TjsDnFnMimHlqpBzwywOMybP1+sHwrUjlo83G+MxfEM1n1LQSd7j+5JLevuQVdbVGQ0fvjDH8LH1wfbt23D7i93iyAnUDNuRcWS/NndwMOxcC1pTXK+roc+GYvi4VvyZEcuri95klYPvRkqBsU589yOa5JDR97X1Xs6Dzw6PXTWWjjOfgV74R3ovQOhGzUGxcd+DFRfQEwPHfZlz8IFx2pM7O+Jnr7XcejALmz72htDh3DzRCA8MgK5l84hPzsD8PBDmUckshu9UVKvQ2qMNxLMNYgL8kRIYADMZj/aLJJBdeJUPr46WIfk0DysXLoEZeYobDvmQFjehxgeehb1tY2AzgM9ln2CxvSLMJfnw0HLfPBkmKOTOxXi6U7geeqpp0U4//a376CwoBCBQYHw8vRC3u08OTz57LPPyrmU//7vXz8a8PToiedfeEEENjVMLT6hxQdooVCYdcbVVllRgWPHj4lfWdKfDUaJkdCtV1hYJILq8uV0eS8FLn3tdEW5BlUfBXhowdHdQ1eeq6/ctcQKtf0HstqcTgwfNgzTps2QGAEz2Y6f0E6zE0znNmWPMYuubeBZIm5LWnrU3CnQVDr5ooWLJVNQaY+M/1Bo8+wW6UIBwaQOnrvhYcCW7o+2gcc1uUCP/Dt3xD3FsVsbrWKdUWFYMH8+ysrLv5FcoLLiXMsnuZZeepgbhgH/z9etw7WMa80asLIS+ZzrP5zfhPHjMXfefC12mZ4uyQUEeAIPU5vJ06TbyVMnhR68j8kGKqmDiRvbt2/D/v37Hwo8KquNZ3wUyDNxZv++fdiydYvsKd5D65cuRaafv/WbNzuU1da7dx9R+Ly9qSTdP83D72hW8oPJBbR66WqjdREdEy2JMJ9+9qnEs8Qq8/GRpB56WMg73WnxcDwEltWrn/9GVhsTr7TzTh07q8j5cW3p5vzwww+bY0202r7//dck1vNtXJ0HHo6KMZO868j64DfQNVYjfOUYlGdugJ9nJsITG7D9wEC8dewJxPTphZ+mZeCO4Sp+9qs4hMc50SPNBq8QH9iNetgpyCx+0Hv4I6E2C5El11EU0Q93/HvC6KyCyV4PndWGRtbHKqtEbrYRNzKMWD3jDFI9BmFddRoun72GOf47MTn+Oqw2I4xmC0KHPQv/Ck94mr1hD+sJxPbUzvF0ooBOdwIPTdjwiAj85je/wdUrV8QFxMWnMJw1axbmzZ0v8Ydf//pX3QI81OwJcGvWrpFsFXVmgAKEGk5HLB5qrQcP7BdXE7WgESNGoU/v3uIGVCnK9GnTZSKlfCwemD5jBmbOnCGxAKVJdRV4CDQEHFooLU9PqxPmdD0Q5JjN5JpOTc1wwcKFoukzrrVlyxYp+cP4FK2C+QsWSPCc1lJrrjaCHV1CtD757MmTJwSwKeR4jmn8uHGyngQaph7TMimQMj9aORK6UocOG95qm/bWzvHQsmDG2qiRo2TPM6bE9xJ0KLB5kQZ031Gzdz3HwzFwnlOnTpNYoitAN/nSBWA59tbqbnFePCTJs1x0Y3EdaWEyZV6BFQU8Yy4l90pEgSHtnnrqKcTExEoVAqY3K+ChxUMrn1Yg416KD/hvWlGsUMH5btq4EfsPPBx4JKttzFgsXbZcDqxzPCWlJfjyyy8lsYJzJW/OnDlTaEO3MA+QtpdOzXWnIvXkk09+I6tNzZnv5feZ1cbkClfgYTIN44ZMKCCAkobKlcm9Qfp0N/DQZb58+Ur07tVLDhi7Xpr1rUdgYEC71UIU8LCUD1379GaolPZXXvn+dxx4mlJmi8+ehLP+HizmtagpKYOfz20Ehlbh6/1J+I+dk1DtF4XXPDYicGYE/vHdIQgIrMGkMSZkWSNwuSYI5qBgGP2DkRyYi6dqP4R3ej6q+oTh8+Cf4G5dMOorq1FTXo4Ecyl66m/hTIYJN7O98Lcrj6J4Uzb+2DAeOls1Xpt0BuNjbqLOGgdPHztqrR6IH/JzmH1i4PAOAvRa0czOXN0NPIwZ7Ni+TQ7Q0VWoAoNkfroe6Ib45S9/KTGeLrvamiwe+topnE+ePI5NGzdJBosSQh0FHgIGs+7oIuTJamataQLJR5icc+CZiIrKCtHIKXDpgqFgVsU4HzXGwyA3XTusFfZgqyWtHiA3ODOQ6Gtft047QMqsOq3szwLJ8KMWypRkWoCMJ1I7pTAjoEVGRbd5gJTuEtLg9KnT2LFzu/jDeVEAREZEIiAwQH4vuHsXJaWlzcBEdxgFIYVrSxDQdDatZI5Kp1bxCtKWNCaf1lTXoKi4SO7jelHbnTRxkgA7k1Ncz/Ewq41zonsxKDDoG1yuucfChcco+F3HxPUhiPHUPc9Z8f/JOwQxdXaKf+NaHz92TA4f8nmuCV3Bw4aNkLjhJ5/cBx51xoyuNQo2vp9jIOiNHDkSixYtkYPcGzdtEHB6WHIBn6EVxbFQaeC3K6oqZc3KykrF9UZ6EHQ4ZtY166irjRYKzylpZX4eEOOyRrRaaMEzfucKPK+/8Uazu4tAt+azz8Tq57kfXo8DeKg4yKHXmNhWq0+QvlQUli5d0ibfqRlqwKOTGnIst/UXBzxCZIMJTls5Sg7MQ0ONHQFhgM2sw6mzoXhz62BUekTiWdsHCJkXg3/9eALiA3Lw/eUNcIb3xvabkXCYvVBvM8DbuwIL6rfCklULpDRgrc/r8OBC2vUouHELUxIrkeZ9B7/d7YmzWXH46fLDyPzwEjaFPg2PxhK8NOEkxiffhodHP9SWFaGyqAjJ8z+EJTClM1jzwL2PAjysMsByF9RcBw8eJPWiGGi+eeMG3nr7LdHIqCUxtZq/0aXEv/3nf/yHuN/UWR2erOYGee+990TDo4VES4Q1sGgaUzC/++7vJO2XDNSrZy+89PLL4grgYTUWZdy4YYNUPaA2y4vaK4UuN2tQULCAEwFG+fAZx2CMgxochTW1fQp2CjgtfVNL8FNFPLkh6MIiAHC8rmmdfAef42l4uuWoNXI+dMcwFtQynZqlctavX4crV+6XzKGwaekmkoNuOj3GjhsriRsU0MwQpPuDwMPkAWaVUZhzo7GUCrP6mJ1HulNIM+jO++gypGZOC4O0YcmcZcuWNaXwaodPGYtjdQiexSLYsOSPa1CaNOCa8aT85MmTRcC3dVGokS8UTVSttpbz5H0UysFBwWJBMBMsOiZGYk0EHp7/+vrrr2U8KqlFO1z9YAIm38tzUHRXMbvNNeZEutJVRtpRmDNBgTXWmMBAIafidFzDo0eOYN3n6wRIxAU2dpyk3rLWHdN+s7JuCmixhhljMuSnzz//XGjHiwDBVPTp02fI+JnIwMoLBE11SJTvJWCxyga/o7K57jdE0KoiKKWNh1BJc2YbMguRLkOmKjP2SN7ifBnz5LeZePDmm282Vy5Q1n/LdeLfqTiRn1988UVJp2YVEiqG0VHR+NGPfyxxKxX/pLVLtyITebgO/IduvNdff73VdGrGxH75y/+S/cr5cb+RZlSuXLNBmcDDtGfSiPfxe63tBeUGDQ4Oxc9+9jMpVNtaxQxX4OEYaeVSrijg4UHW115747tv8WjwroejoRj5O2fDbKhDeJION8pTseX8EBy4GIXqah1eNGyGz2RP/OcnExDtl49np9/E0An9kV8fitzMm7ibU4qGiFTEGkoRYa9Ftb4OmZZeSAvIRb2XH6ovFSDSqwZmT2/8fl8k0m8n4ierjuDq2lvYOfjv4a+rQY/6Q5gVdRY9Qp2orqiGvaEOKQvfhVf4wM4eGm3mw64Aj3qY7i0KFh5W7NGjp7jTGHeprakVvzCDtRQYPG8yddo02RjcaJ9+8gkKiwpFOE+ePBVDhgwWV8K2bVslK41MQrCZNm2anI2gK4AFLvk9vi8+LqHJxRQiTErhRWFM1wSDshpgOCT4TUFGTfrKlcviMigqKhZtm4F3nm/h4UeeH+FGoXuQGjg1canZ5tTeze8TdKgdUjjS5eOaPaUOJlL4UHOke4JnBaZOndp8hkKBCjcXhR/P+2RnZWv1q9rMYme1Ax0GDBwgmi4Bmemh1EA5B9J1wsSJMjZuMgrOE8eP45hULq6SsRNg6N7i/bSIqLnbbHZxaVHTJXioBAKCDzMFeT6KAXNaAKoqNF1TQcFB4sKjEFTlkNoCHuViVTRxreenntEOMZrBSuMpqaniXmGcjeRQwEWBxwOfjLlpB6vbupxy/oY8wzG6WjwUUEyfplKg4lN01zEFXwWZFajxgCjpRNckM6mYMMDYCmlDXucxAJUNR94kr3LNaUnxYtUH8jpdmOR1xndYoFbVVGMVCYKQSuuuqChv9eCrprEb4OPjLWtFcCHo8G8a2K2V9xM8OF/Gfmil8re1a9agQBJFHlYpWssUYwIQ65URmFmZgpYz+XvlilUIj+BZGs1MKi4qFndb9q3s5vGqFGvu45bneLKzb4kFxaQcriVdp+Rhuo3V+RzOkdVG6OZl7by2KhKoFedYmNzzveefR2iotvcfdpG/GL+kXFGlnpicQoWDcuTbuLoW42mGTz3sNbeRt3UugkIJPPU4fy0F/7b7CdzWJSKyKh/z7V/DY7QBv1wzBh4+DkxNOYnxw+wIDPdC4a1SGOz1qPZNwT1nKEI96tFg9UFdXR4S/bOQ62dGQrknGqqdOJftg69vDcbtAn/87eqjyPwsD4dSVqEqsgdMV49hVfRX6B+aJ2nTXIikJ34N39jR0ImbrfPXowAPNXsKKFV3jcJIVYom6LA0DjNmQkNCERoWLuY+GSA3JxcNjWRIFt0MF0Ai01GD4zspKCig6eqghs3fuKGY3smgsreXt1g7roX9OAbGKigseZE2dANR6+e7uKEKCpjt1iC/BQYGSVl3rRKyDvV1DSgtK5U06oryCinpQ8Zmfxd/fz+5nwJHtVFwtU5UBg01XP7DsXDMam6uVgM3A4GJc2UNtPb6zFALpsCnUOV7aTGqOdLXTUHHcxa8+G5aGczqUxuLNOK6UPBx/qw6wLFT66aQZ9DZFQj4HGvrUajxXaz4LUFfX1+hZ2hYmDyraNwWx2lCxSr0oBbterK9JfBQYFIB8LCwe5UW5Ffpz0WFhSi+d0+r29XOwWiuDa0R8ozr+nAdOY6iokJxN3HNKVwJ2C0vCkpahwQajoHAxHfyHeR1V5ch4278O+nE9eTF+8m3FMakJZUazp9rw/v5G+lJJYL82lq7CL6HU+X+oAJD2lB54ng4LxbDVUod/0b60QVMPuf4qNgQYF35rrV14u+kATPIOF/yFtPimUbPv3Eva2PRMsQ4f+5PbRm0tH3GWZWl4vqN6mrNRa3Wnd/hfiAdXC/Oh+5d8lt74+VzPAya2iO1Wc48TOLxfWpt1Dgoazjmh1lLnZeibT/xyMBjrczCnW0LEBFfj4AYJy6eCcE/rpuGXHMPjNZlYEzjQfhMi8S/fDAUNpMnYgIK0CciG4nhxUhNCkJcjBcK7tXiRHlfNOiMSKyohLPkMmL61COzsQHRAX1xpyIR2/dV4W51FCqKgP/zo1Mo//QG9jUm4EjQBETZs/HayKNI8S5Cfa0eDpsNibP/A34JE6HTdzyF2pVMjwI8zbjc3K3zwe6Krpv/wbLvNNW1p1sK8JZLqH5vyZQt3VKtMe3D7mn5GzcE3Vq0QGxWK2xNDd/kEKlJa0eh3ABts9n9ebUnmFt+vz1mV/NznWdr72iNThTmciS2heBu6/n7Z4SsWgNClwZzHGdnN21bAkW5bKS2YFNTwbbWvz36tOTFtgRtS6HX3n3KxdM81qYHusK3LVsftCdotW9q5bNa0vxBPhBua57K4+Kt1s5IPexbHeG39vZJe+vTHl90RC60945H+f2Rgaex/DrydyxEVFIjvMN1uHw2EP93/VRkWRMx3ngVg6q+QPjyHth9MRmNNjN0Hkb4e9Yi3LsIfXqYEBpiRGlJJa7WpqLM6YOB1bmw1BQiqJcJufca0OCVgjvV0cjKqoKzwYb6SgeeWXATmW9ex6mGOOwwjEbv0AL8fNkpxHsWoTjPhNpKBxJm/hv8Eyf/WYHnURbmu/jst8Gs7QmdRxXAzc/fr1fbaVK7ClslgDv9km54oDO06qzQ7Ybhfede0Rl6dUXwd/eE/9LG25n5dwPwZGrAk9wA7zA9Mi944/+un4HMukQM97yNKcWfwbA4CYb4VNRUecNpYM8clsHQw8sD8PI0AHozGuxGVBUWwd9ZD8+QIDjMelTUWFFjNcBmc0BPVwBrehn0iPG5gi/+6TKy42Zhr/80DDScxf9+4kv0iC1CSb4RhVlA5MT/gH+CG3g6wwzue90UcFPATYFvgwKPDDzWqhzc2ToP4Ql18IvUIT/DjH9aNxOXS+KR6luD75f/Afnj4xAyZSoKi6Kg02nVqQ1Gk5wZ8PDyhrGxAeVnTqHiIg+B1iFsyUrogsNQ39CAOjkZb4XZaIA300YDdUDO5zjx5gWcTlqF08kLMNJyGm8kfIzU5GKYPB0CPN793oR35Pg/S4zn21g49zfcFHBTwE2Bv1QKPDLw2GoLcHvrHASFViE4wYmqAh3+ee0sHM+KR5AX8PdVf0T54ED4LZ+PGzmDYDCwx7wWyPTy8IKXrx8aMq+hZu2fYC/IQWFxOXyfehl+4yaj3mpDTX2tZFJZjEb4efogKbYcFXt+j+LtmfjEez5uRo3G7D6ZeCFsLbw86hESb6XnF4j5Iwx+Q6UVd1eu7ojxdOW77mfcFHBTwE2Bv3YKPDLwOBrLkb9zDiz6UkSkWqF32vHrDVOx9XRPHvTBi1XrEJbWCP8XZ+La7ckw6Jn+SeAxSy0mD18/WHKyELbrIxTlXsfNoirU9h6JsGdeARP7mEVF4DEbjfDxCES/1PO4+84GWK+W419MC1CsC8D3JqVjdf/9qCwyw+KvQ2iCDc7YtYClJ3OaurSGbuDpEtncD7kp4KaAmwLtUuCRgcfpqEXpwaWoLbwt7rbAMCt2Hh+MX+4Yj6oKJyZW7sXAiExEvjwFd+yzYLOybzkPaWnA4+UXgMC6SvjtXYdL58+iquAu7L4x8PvRL1AH5wPA4+sZhL6x21H4b1+gqiIY/+a/DI31VXh9xiGsGnkepTkmVFZ6ICTRAq/+6wFTVLsEaOsGN/B0mXTuB90UcFPATYGHUuCRgQdoRP2V11CUfhLe3o2ISG5AcW0oXv/4WeTn6tGj8iImO/cgaGV/GPvMQ1FxFPR6mwY8nl7w8fWHpbEO1htXkJGVheA712C8lYf61T+BNTAYdXW1aGhkjMeMyFAn/Mo3wPb+YZzDKGwKmg5/cyneGL0VU4ZnoaHcgaJcDxgDEhAy7kPozQFSnqMrlxt4ukI19zNuCrgp4KZA+xR4NOAB+5w44Cz+L5Scfx81pRYEh9chOM6KH214FaeuRSO08jZWFK+BcawFkYsXIK+or3QiNZqMmsXj5SOHy0wGIy5fPI9AZyNMVy+gPKU/nKERqGtokP4vBoMXeifnIGvDdvgfvYW1xnm46ZWMtLhSvDpgM1J6lMPb14p7t5ywes1AyKh/gd7k8z8eeFRKZsuzEu2zxl/iHa2fg/ouzuT+unRNMWrbUtcOgnUlffpRxvQoz34X18c9psdLgUcEHjK5Hob6nbBmvoaCW/5Aow2R8ZVYf20SfndsOixWG5YVbkVSQAYCvzcE1V4RsDd6wdPLV7pYmswmmC0ecoL8bu4tmDx9YDbq0WCzweZwSukIm90JiwUIMmbhxH8eR21RELZZpqNBb8ac4TcwL+UwvPzsiEyxoup2HewR/ws+Kc9AZ+AJ465t7Ee1eNra+KQY08nV1dZ9nREcrvn+rgJAO2OifYlxtZbnTx7GWu0dBLw/fhFzrb5K5qp9uE1h2N5Bu/YEmuvvWnl7bSz8Ow++qqo77dG5M2cmVAWBzmzNb67L/XF2Zl1afrP192oArE7Dt8mLLuvSsngoD2iq7qStzbN1umvfbW0+neFn9b321r498HUF4PbWt601bWsftKfIPexgbUvFoL2xtScrHrY+neHRb/PeRwQe7nAT0HAVhjurUFNWj5I8C0xoQJXOGz/YsgI1xgiMaszEssJNCFjqh8LeNuQUBqFvn5nw8g5m9TApr2Gvr4XOapU21QZvXyk9oZ0sN8ChM8Dfch53d5xCxie3ccT/CVzT94C/vgx/s3gvYoz5sFl1iOvTCFulDbqUD2HwHwqdvmsZbU2CutMdSNXCsQwNS4K0Wg5Fp5PeOywdwlImqlS9YnyWf2FRTpbqYDHKhzXdZnVe1mYKCg5uLqjIb9bU1KKstBSsd0VrkXS0mM1SXoSlMVjvzSBVeR8EDG4AltJQ5W3UhmD5GT9/rTSJ66VK1bAcSWubh3ezNI2Pr6/M17VDJtec82SZnLYu0oZjZUVs/je/0VIQcL4ss8LyK6QZy7FQ4HqyjlxgoMyXJU5cn1WlYng//1uKcQYHS6mTtoQA/877SRuWc2HFBpag4ftbK43iOic+y++QTixvVFZWLqVbePFIQUAg3xMk32+rU2jryK6TahKkIUu2sOwPFTV+z9OD7w2UcjT0KLR8L+/h+rnSzmptlJpnLL0UGBQkJWlIm5Z0J1PyiAOf5XfJ79p3tfUODAiQb5O/SSfOlWvN+1qWhmlr7fkcy8nwH+6le/dKmgvUPkxAsoYbO9Py4tjYzkEDUTa485LSPK5j4Fry/aShKvYaEhLaVPKnrLlkDcfDckLcQyxTJGWxCgpbGZMGvmZm7Xp5w9fPV0IKPLeoDhvzWyzDo8CJ7yUvPexiSS2W/Gn/coI9qlgqqGWtuPaf/fbu6AbgMcJpLYM1+29hcXyJumoflBcYYbA34t/3TcRXd3shzGzH00U70TexDHdn+WJbpg6DhryG3v2mwWj2RWlRIRqKbsPfYpYFN8ckw+zjK5qyrdEGi6kMvkUfoexXH+LmTT9sTXoWJY2eGBV9EX+3ZCuqbztRU6FHbFotTJYUOBPfg84U2WVr51GAh8zFCrssdtnQwI2slfZQMt6g18PLWyuuyYrVPXv0kE2uGm+x3tjevXtxqamSsmYdtW5R8P3jx02Qop9kcG4iVuG9fOUy8nK0Ok919fXyPIUvvxkbEytdHVkEU9VX43z5fdZrY/+RU6dOSe04tWFZyJAl7QkCqpAhn6HgYUtv6QZp0Kw4VyxjrTd+l+X+U5KT0aNnTxHU3HAECBZfZCXq+2WC7jM+7xEhFhiIpMREpPXqJTXhXPueUKDx2yxkyrpWJTLfOhGeBKvw8AikpqTIfFkPSxVbZJ01VvQ+d+4cKGz5G9sGsEeLKgHUcguqwopsoFVerrVXGDRokHRIZU2wtgozch5cF9YfY0FWjre4qAjVTbXzuAas2ZeQmCjFVlkLjFWiO2IhVFZVIfP6dSlwmn8nXzqtMgOU36TQYT2++PgEqX4eE8M24ffLR5HP2MTsytWruH3ntnSW5ZqrpmNs/ZCckiJVuikYXQGZz7LiN6uJs1YglZyGpu/KfEJDEB8XL2vG+VCZIU9z/mazawmrBxUZxefkIekBNXwEho8YIdXVDx8+DJPJte7ig3uCz7BXEHs4LV60WKqnnz59UoqRavPWCT1mzJghQlkpelQmWCT16tVrQjMWB2XxWGmJcfo09u/fqykynl5gIVN26iSN+RsbAIri6JQd3rxNuWfJu+QLAh1pyKKqBDYqSiw8yuripClBgkVpyUsPu1gPju2qH1SMWsgFJ9V4J/x8/KRYMPmZY/0uXt0APGyGrkNV9hrY8v43giL0aKgzoKbUgItZEfjH/dNQVmfE4MZMTC47jLgF/jgfYsWVwhj0H7IAQdH9pEp1WU4uAkNjUFdRAv+ERPimjYSutgzW0uvoGXQNHge/BrbfwJ7QuTgWNBoGnQ0/nb4WE3ucQ8F1EypLDYhJrYJn3A/gCHoR0Pl868CjNFtuFPZkV5WHlRBRGg//zc1AgcdumawUzSKTZMyKikqsW7dWNhqBQGmb3xBEOogmyY6Yc+fMkQZtFASaML/SVAxRK6io1bRyCNNzQxN0WI6dzK7Ah98uKLiLtWvXSkVcBZr8br++/cAuqmyA5Vq6nVrf22+/LVWbW2r9rqVk+BsLSrKnzKjRo0ULp/B6//33cfz4MW2OD6CWU9o68I/c9LS4xo0fD5ZuJ/jwIm3Z5I1l49mHRxV/1ICJVbjt8l72qBk2XKMxiyBSsPLbbHzGtg9S1Ts+QXoJEWDbsl74HIUnS+CzqyvbblNgsCQ/Ab21Om3Kqj2ByUIAACAASURBVGC5fnbNZGtk9i/iAWqldQs9nU4B9d59ekurBgoq1dOoNaHB9xL0T586Je2jWZVbNSNTwKzGo1o5k34s109NnBo3QZetNlgNWoGV67NKw2eLa9KdwpoX6cxnWan6ZtZNWJsAR4E6rSheFOLslzR+3HgEBARi46aNOHb8qFh4mmKn1Vu77867v+bkHQrtGTNmSWNBNhxkC3LVRqO1MkWquWL//gPw+mtviILEvcCWH6pAL8fEXklznpgjBWQ5Blo77BtEhYt8SR59+plnxDrdtesLrFnzaTMYs1Mw2yWQBmxJwbYFqmCo6zq5ti/g73369MXChQulPQXpwxYb7EasqpCzOR4rtn/TstTeyvlyjX/2s39oBh7+rTVlh/MmP7KbKPf3t1VturPg9ujAQ23ZYEFtSQYKDv8UXpbLCInWs2MCGqoNePPEHHx+oR88qoswtnAv4k23kLg8CMeq63G3IRwR8T2lZE5eRRBKnJFoLCuAn74KusSh0OefQ7LlAgYZS+HzZSGqrD2wKW4J7uqCMTYlA/8w90+wNNTgznWz1GeL6R0Kjx7/HxzmAQ8pqd8xEnUlxqOAh6DBHh6a1aBDeFiYNGqi24x/owZIwUFhQetn1szZIsSo3VdWVjX1MTkiTEMBRDcQAaPlxd8pUNn/hK4OdoIkaFDoKAuHz9Ly4HvpjqK7g4KGz7E/CjUyjpGbgCXy2ZuFWiw1NjI2XSqBAYECPIMGD262CPgMXUbvvvtbaRmgtGwCgxIQ3KD8Jv/Nb7Khl+ruyf/nhmfpfF50jYUEB2sb2emUqhWsis1WEryXwLVwATt7DhOtmeC6desWaXvNcXp4eAqdKDxIC1p72lwbBFzZJ2fatOkCXHRFsuc8QYs0ZFn9BQsWShuKhwEPBfWmTRubetL4CEhQkLUFPKRpXl6eaLe0IuU8mtksbhVagaQZK14TwPkb3Z8DBwyUUv7UkFsTLEo4UcnYuHGDtL3gmNlKnXPju7n+5RXlQntaVt5eXpgyeQrmzJ0r60pFgYKcnVtpHZJ2ISHB4kbiOO4V30NlVaUIST9fP+mzNHPWTPj6+AnYbFi/XkCf4+V68bsEFwo9WoOcE/nbw8OCsWPGibDm/C+xHX1TxXBWkuYaKQWBoMBeU0aDQQrScs3Y9XbYsKEyVtKQe4H/0C3p6akBmLqobJDPafGwvD/HTkuGCoYrOLCn0dNPPiXWGC8Cz0cffSgtJsg7E8ZPwKonn0JtbY20E2GvJq4jaUOAGD16tOxhKiFULklP0p+WHedAQODcWPGb/Kfak5D32IeKNFK9cLiWpMfKlauEPxXItNznfCct+l/84n83Aw/Hw/G2dA3zXvYpYsO9v26LR7QXTcssOvdHFJ9/G35BdQgMd8InwIZbdQn4+fFXcTU/ADEVGeh54XP0Ta1FylIfHLhrR7nVBx4Rw1HhNQmVNj84G2tx724OarK3INk3D3N6OWA/akXtRRPOpS7BRc80hPhU4f+Z+ymGxl5BVbEOd64bRTuOHLYapugXAB1jRF1LKlCL3l3AQ8ajttOvX3+YWJ69rlZMbXYAJABxg4SGhuHFF18SDZHauNZASwMeMvO8efPESmnZd4XvprAlYFGrfv/996T0P//OJnO0avgcN05lZYW4tWhhkDlnTJ+BESNHimapXF9f7t6NXV/sEkFIF2BVdbXWkMtgwNRp0zFr1mzx+6sGYa7Aw79x/NxgdGlwg1VWVEqXyfTL6Vq/F08vmcvkKVPkm9QYCTykAXuYsGcMrRIuXXVtjfx29swZEWKcA90kT1BbNZlE+LF1MmnEzU8XyKhRowWgKDwJTGxexu6rBM+42DgsWLgIQ4YMkd/Xr3+8wMPxcmy0ftmvhbEhjpsCiopCamoPoUHWzSwcPnJIXKRWm1X6qrA1OTVg1RPHVRDxvdTGDx44IJ1DCTAUXrSSpk2dJm4xtkZmfyVaJunplwQYZs6chYGDBqG8rBTbtm7DwUMHhe4U8HyWrsaw0FBZJ7qKjxw9ImtPbSk2NgZLlyxF3779RGjSeuFvpHtScjJmzZyFiIhI4Qv+/dKlC6LEkHc5l/79+oNuQVpaBAfGLglgdNPW1FTLe7g/aB3xGVb+puuWgE6a8T4Cj4r7sJlcSkpqK3tci+NERkYIjfbs+fIB4CHfs7XByBEjsHzFSnHHMvb0KMDD8XEPrVr1pPAw5SD3MBVA9iIiD3DcXO+f/vSnsuaPAjzkBdJ55MhRAlateRqUN4Uxw/Z683RMDe/+u7rF4uGw9AYzGipzkXfgX1GdewhmTyd8ghzwDnRgb+kUvHN9AUod/hhVtBfzA79AUt9G1ISYcKQ4AYeK5sJi90GSH8FCjzOVFkSU/DPmD6xHD4sJVRfr8dXNkdjnPQlGswPPjf4ay4fugd5qQ3GeAcU5OvhFD0bwkL+H3jutCXO+G8BD7fPVV78vzbXooybzc3PSfXDkyBHZ/LR8qE0RKPj/94GnXjTJl19+RRpouQZFlU9ZuR2oUdLiUYkBgwYNFhdcYlKyxAz4LP3ZmoXhlBbV3NhKI2Owky2MqQ1zs8yZM1e0QQouaniME3BzqfbJLS0ezpPxDnZTjImNFeCxNtpk89MXrnqv0DXFDqjcMAp4GGfp26cvVq56UgCTF9/HsVKrpwXGcdIqZOdUzoNzpbbPv2sWywKZE+fKq6SkVL7LWA4FAUF/5qzZ0nmUtCCNH6fFw/mxF82WLZtlHlxjaqkUmgRQ1bunrrZOXF4Ep7LycqELXSSLFi5CfEKCPOd6qUZw1Mbp7qJmTuAZNnQY5s2fL6BPwcMYx53bt3Ep/ZJYQcOGDZN3k2afr1uHaxnX5D42UyNNGdvg77wYT9i5Y4e0uqYrjWOlQkHlgzGuHdu3i0VEIU6+JChFREY2xVKcovxcuHBefmf8USUoaNaa5joiuNFapvJFgCXwsZ02+Z1WkLr4OwFWAQ/jdk8//TTI3w+0PNDMheYWHVRWFPDw/RyD2msE58WLl2L06FHSIPHDD7tu8ZCGVBZ++MMfihXFuTGhh/vx448/khbdXB8qZT/60Y9lWo8KPJwH9ye7yvLdruCiXPLcPx2JE3Y/pHTsjd0GPAI+Jguqco+i4NivUFt8A06nDWazAw6TCTtyRuNcY3/MHF6C5WlbUZFdgoK7/miIS8G6nPG4fKEE1kbApLchoVcoFvX4CtG1JfCyFcLL0xdf3piMvYUDMbjnDTw/fjMCTZWoKtGjJN+MRmsiQgb9AJ7RkwBn28H4jpFEu6u7LB4ywMsvv4pRo0Y2b2wyK4OedGtRC+Q948aNE6HNzb9u3X2Lh9oU3UB0vYi2KBvXIZualo7KWEpnj/sP/iSbnhucml+P1B5I65UGtsXVmrZpmUZkVo5BuW34b3YkJPCwk6SPtw9WrlolWVJ0KVAr5GZdtnSZuLpUkNrV4uEchgweIu2Qo6KjJPOHLgcmWVCwEiz4HDcMBS+F/33gsaJ3r95YsmSJaNC8aJWw7TD99Pw+w9DsYDl//kIJUrOVNbtJcnMxNrNk8RIBPG5KNa8zZ84IcNHdxfvYbpuBZy9v728FeOgOo5DPuJ4hY0pKTJJY0oCBA2WcvAgkGQSD9Z8jIyNDxklwZ/txAlBL4CHdKFTJP7t27RS6kmco/Hr1ShNLgMkqBBu6ruiS4nrzHyoQJ0+cwOYtm4V2bB5GZYFuVOUm4jgV6DM+wsxICm0ml8x5Yq64NmnxUJHgd8mf7PTZs0dPaaXuH0AXkMaXXO+WglG5k2j1//7378r4eS8VMyoP5FEVn9Is9coHgIcWPq0oflNdpJlqwa4AXQEPY5YcY0x0jHRrpRJjNBjRr18/ieXwYpv6rrraOEfSjnsjMSlRAJ/WFpMPqPRwnVXXYFr7BIlHBR6+g/Sih4DKrHaMQLs4Ftf2852Red/mvd0KPDTLdQYT6nL3oOj8J6jKz4C13gazyYY6nT8cwf7oGZ8Nk70a5flGZKZ7wRwSAVvPQOyrGIfrFQkI8yzBbL+9iDfXwFF2HV6oQ10J0Fjnhbu6fkjum4/ooEJBBqvNBLsuBcawJ+EVMw0wmABpmfzo1+MCHm4Strk9e/a0aFoUqmQkCt4XXnhRYh30S9PVRuHLDUVXHHuyK4FK1xFbaTPLhplxFF60oj75+GMJYCthxW9x80q8JzBQNOieaWkCSAQS1dOe36FWyWA74yoUIitXrITeYJA2vXTjcYMx8Dpn7jwEBVErdTwQ4+G3qD0PHzYcgU2/l5aWieZHMOOYIsLDsXDRIjBgTeGigIf/zeD1sGHD77vpKhkAPyutljk+fz9/abU8afJkHDp0SNr2UhvmuMaNG4+5c+fKnJRA57yvX88QcGfyAXmTVsHiJUtEQD7uGA/XhO4mJopwDqQ1rQoCD5MZlJbKcYpltHkzTpzU3I7MQCPw0EpprdEZBc2Vy+kCIMwua9ZsnWzbbJC4IbuoMphNP39yUjKCQ0KkCggBi9YDkxx4gJuJA4w9KGtHU7qoiFyUGAYtAtJ4QP8BWLR4seam/PxzXLl6pfm7/L5815MZbaECnGz5TmUpJFSLZblevL8rwMNxcJxax1t2e9UELmnJGCqtWVrmvKjQ0eJRwMP9FREZgUMHD6KmtlasfVrfbNnOeCyt0q7GeKSrblg4PL08JYmH7kNa3LTc/P380JvJBYsWiSuT++Do0SN47733hC5difGQflQqVPz2fvISpBU4Y7dqHzy6JHw8b+hm4NEGybM49bcPouTKV6jMzYC9rhQmYxUMRrZ8NsDWaILD6QdDYB/ALxj37n4Be2QYbjn7I6w2C7p9Oei7fCH8Au6g8sZVlOeWQ2+wwmRk50dv6Ew+CEwMQEhaEiyRk2H3mAQntOyt7roeL/BYRCjRt0y3BjcOBcRLL70s2VKuwKMSFlznRVcYNzddX4xtkPEpoC6nX8befV/jxo2bImTsNrsEapU7jt+hxUM3hQZaCSJU6FJjhtnVq1dEK2SAdf78BaI9/eEP78tYKXCYnbNyxQpJ/eXlavGoNGRaY5La2nTmRiUu8DsjRozErFmzJA5DrZCaJje8uretZ/luCm0KCrriqOkTKKktUxtnkJ9ChxvRFXhuZGbik08/EUuC3+CmpGUUEhr22IGHQfvz589h7do1yM3NkbRZfp/AExMT+wDwsKU0EyWoCXP8BGECD1OJBXhanLciWFGwnjp5SuJDBC6uD+9VgKaEEWkyetRoTJo8RdaTFuzOndvleQLFhIkTJRivstIU8BAYPvjgAxQWFgiP0BXKMYWFh+PM6VMSu8u7nSduWeXWcc02o8XFdOjJU6YiOjrqAbfPowBPaxlt/D4tpeeeWy3Wb0vgoQVP63HipEnYtXOnKGcEsLS0XrIP6D6kdc0xdyW5oC2XFnmOMb0pU6fJuJjk0R3Ao8CW31WgrujCvfDKK698Z9OolRx7LMAjzGv0gLP2LipvHUHl7euoLy+Go7EWOr0HjD7B8ApLQHCPkdDVfYWcI/+OE7khuFyciLCsIvTPv4XQZ99ArxWLUJVzBrUFmdDZi1mrGk67BU59ELyjk+GbOAp6r3jASZ9w94GOtvnQ6QOkrWW1tXS1aRaPRSwBWjxMzeXfaPqvXv28uB0U8HBTUyOKiopuOtyoLZtYDxERmDRpMuLj4x+I/eTm5uHy5XTk3LolbjdaBfUNzCqzagd1m3y/TBQgCFDzO3PmNNasWSOH2iiAqGkzCM+zC/v27ZP3ESiosS1ctBgjRoyQOdCiUVltfI7/KDecEoQcr5enp8RfaK0Q7LjpGXdxBR4KUz6rnSfShKiiFYUen6V7hQcjd3+5W4CH7h5+k/GB+fPmIyw8rNnVxrWgq4sWG60CXgQ+Cn4KqcedXMBxMfOLGnd2dpaMk/EQZvW5ZqypzLdNmzbJOlBLJjAtWbJM1oHWbWsXn+N5pBs3MmWePCekDkI2NNQLj5B+pCMFKl2cTGpgUgutRSaQ0BLm35hVpTIR1beUYkRLmr8NGDBQXKEUpExAkPNily/j9u285sOhdOWp7yolh0kSVGJcg+BdBR6+g2OJjIwUEFUXrQy60wgiKkbo6mqj+01zAy/FzRs38PEnHwvwki7kc/IR3bKMwXUWeJTbmtYlkxUohtSh1MKiQlkDnolijGz8hPHy/4/ialNKGhUKHse4DzwaNTQFbfb/TItHMYROZ4SOh7esNbDWlcLRWCNlbIxegTB4BAC2AlivP4ua2xn4OicKP9s8Gm84z2Nw/U1kekVg7jufwTcmHo7GajjqSuG018FJ4PIIhN7iK3EEOOgr717Q6W7geeUVxnhGPeDO2LNnj2jdFOgUDsxIoiuDmWuuWW3cUEyNTE5OeqAEipZWGtgcuOWYKczr6+rh6+cn/11UWIh7JffEDUet/+bNGyLUKSB43mH58uWIjYvTzg0dOiQChQKNG1XFjvgeNUZ+Q0vLnYfg4CBxJyjg4YZiRhq1ej575uwZ5NzSzpfQNcLYysgmGvBeV4uHQopB40GDBsq5m4uXLkmqL4GXLjZmslFbpbuRzxK0mdZMYcv/52ajNu6a+EDL4dixo9iyZQsKCwqEQzh2HqyjwG2ZXMDMQ469M+nUkmY8c9YDcQnF+ywHxTkwdkMBzYsutIULFmLY8OHNFgDL+hCgeN+tW9rJdApPBr8JVK0Bj4rDULjyYiWM8rIyAQAml9AC4qHSO3duw2azC+gRdBctWiyAsXHjeqEdeYiWwFNPPiWuOK6DBmj1wg8bNm4QAa1iMAQeCnwVlySfULEhn5EXeA6MfJaTmyOCj++iQvXMM88KD7haY11xtXEeFLi0bnv2TPuGq09Ls6ZLWjvcrFxtHOfgQYPx1NNPS0YdrVBm7XH+dA06HQ4UFBaKN6CzwKNltfnhmaefQVIys9pY5ssq56MYn6QCSOuXe+Mnf/M3khXK4xYddbUpZValUytrhwoDE1Ue5FeneEyoTLZlhbWqxfwZ/vjYLJ4H5sKDYixfI6fF6DkgYDhhqv0MjsJ/QlWuHXty0/CzIwvxj9VfIKj4Ii6X2zD6jZ9iwIrV0BnNTfXN6Ct2wsmsl26K5bRF8+60eF566SVJf6QwYqorA5wUnBQ46rDZ9773vJwR4MFNBTwUAPQ7M9Wabi5VHUDKCYk2qwWoucHJ7NSkqAEPHz5SfOxKK6QGzOSBdWvXgloY7+XvzIqhr5hp2IyH8D0MvAqzN7nouNmVpUQg6N+/vwh5au10df3ud9o5HoInYygrVq4UVxrjRTt37hRhyM3BuA5jNOogoivwcDx9evfB8hUrROieOnUSmzdvlqQAjoXfnDdvvnyT/0/6rVm7BhcvXJDvMpNr9qzZkh6uUkjpwmQsQw7DNjaKW4kARs2TtONB0PtZbXFiMfGcUmvAw2/y73Qvbdq0Qcq3UEhNnDhRAt1co5Zpq7yf51lIA6ZUcy35DONRPPtDpYHryJRzpt3u+epLURYsZotYlMxQo2bfmq+eJ+NZ/YACjC7V0aPGSGIFz81wbmWlZZIuvXv3FwIM1Mqp2TPxo6aah2fXSvYi15bfENqNGCGHKvk8Y1KkHa0efl9SvGfOEKuJlhKzMe8VF2PM2LESr5KSRIDwAw9ibtu+tTl9nIdWV61aJaCr4lVdtXgklhIeLhmgjM24XvRGcj+oeBNp2RJ4nnzqKbFymFFHa5sKGc8i8UCvdhbMo0vAQ/q88Qaz2jQwJL/Qe/DRRx/hxInjWtkoHx/85Mc/kTgrD5ASeJSVTwWQLjJlzbjOi3/jP67AwzUhL/M5dUBcPcN58HfSqmVs7c+AL21+8tsBnlY+z4w3U/EvYK8/hqrMXGzJGICfX1iKf6zcAu/8s6j0DUbUkJGY8NOfw+zb9fYGXSV2dwEPGYGxCZ6VUMLozOnTuHrtmmj0/J2a+urV30NiYpJok64Wj6SyTp+O2Ng46JvSUZssMmFy+q/j4mKRk5srQVIyKO8dNnSoHNhkBpfdZsPFixew/8ABEQ4U9HTjLF26TIQMU7sJENwgPG+gYj9Ku8rKuikaHDczBSbdbQRJpgL/7nfv3AeeYcMEPFiWh0KXQHfy5CkpY8PNOWv2bMks4yZ0dbU1A8/yFRLrqq2rAV1PFPTVNdUisKdMnipZPNTmaLVRoFOwkF4UejGxcWJV8gBhfX2dZBUxOYGaL+nEdFa6fPhvgoBytfHb1Hp5tiMpOeWBkjl8jkBMFx5dmxQYzJKjdq+dPeknLsTWamJRs2WA/3J6uoBo/t18EQSk39Chw8RKoyZMzZ/CSblcGaQmQI8dN67V8j0UVqQ7XWZMwWaSAJNBOA5q1RYPC8rLynHy1Elx3dGK5VjHjB6DZcuWwWZ3yMFKZhsS/MmTXK8xY8dIogrPe9GiJOioEjpckyWLl/7/7Z1LbJzVFcfPN/MZEtkOiZ1A86hogw0VKSi1A0JxFAdERIRUhIQgNWkoEqhIBTZsWFRl0XVVddFNE6Ru2NDSVdTGEZQgkKK0Uq04gaCEEASRWlqrBGpHBDyeqX7nzJm58574kRHxnQ1kPPe795577vmf9yff3bxZ1wq/4NajHdHQ8DZ192JpcBbUXR3/23FLYe+6Tq1IBD792xbD4gHkd+4c1TtT+8aTgq6DehpAjn3i6nSLh3WQWEK/vCNHjii4hh/GXqnFY/0EyWrbq1lt8Azu0nPnzsv4+F80RgY4kOkH8GzctLECeKA/Ga3UMVkXh/KK+DeKIe5NLFQvIGVvnPfIyEiRR8Ix1p4LXrB6usX3Bs1XplYqCoWLydTUfz7LZDKoYFfxU5Ak/7n898PX5H+Tv5I3LmyVX556RF68dEhWXfi73LH/Kbnt0SdkxZp1mqxwtT8LBR5y+L1lDuZ42FLEs84QIrjSCO6S0YWAJX0U4CHzBQHLb7Jpar3cqogwm8vJ4MCgPD42JpMnJ7WNBxquCsw0LVVVc+FZSxg3IfMF7RsBjEsKIYRwxcUzNPSDUqyGDCqC5FRweyIE6dBU1+MWpPUHtT5q8dx1t4yNjZV6YU2eOKHuGsAtN5vTjCOyexD+7C1Mp1aLZ++PZGBwQAU0cRnoQPouhZX0/gI4cA0hSLmIBOQnJiYskFoQ7XTuHRd8v9AN9x3gTQYX9J6ZuVSyeNy9lKbZoiuzTGX2RMPM+3cDeg9o7y8sJZIqWKPHtULN0jVeii1JD2Y+hBwBbG+IyjjS4RlnwXmzXBGQ99x9j+x5kILMb9Vtw8PYT//1qYLOsePH5OuvrBcXPEY7mkzWrF9TashqTNRKIKYH6PPB5YoLEkvVLSrGe60LY3E/kdVIw0ziNMRPUFoAfNLjsaKRaT6OdfEsTzZQuvf1qYUJv1QJHTl1inTq35XSqRGilA3UT6c+pDE9LwGAt8OatlDbx9p+5qfPaJPS8fFxdasp8AwNy48VePpKrjBqweAzt3IVeEZ3yb59+/Q+cG5h5wLSzr1zAXfNOxfoPe7pkbTYCw+eYry3cbJEhu/Jsz97ThUDPBMHDhxQ/tH7XYyPVtMI/oDfcVUC9C+99IuSFcOYMBPRx2qSQb6gcTv41j0qV1t+tpqvYxaPtV1OJPfvQ3Lpo1fk14dvkN9/vEvGLh+Xnf2fy627d8vgw4/T+W/e79Rptflmf1848LyilxPGsowTmw0tBqbR5pl9fVo0SvYSoON1C2bxmFCh8aFnrFSvl4uOtvuTJ5+U3p5e1fBOTJ4otWAJ3T/uLuru6daUZ/zDCAlcDqRL5+ZysuX278v+Oj3ZiBmQ3Xb27AfaVBOQIFCLUHr55QOqtTMXrjYsHtxp/Jv9I+COvvWWungQgp6BhpboLXMQlFiEex8z4OHD3t54/XUZPzKu+4EGZEnhctv07U1W9X/+vFo9dCnAsiGeAQIZECQKRGv718rI9u3qFiLNG4BCKFg69VHrAG4O3BrtEOCx6vsHZM+eB9WCeO1Pf9R4inXrqB3Dd5wj6cckMtwyMCgXLnyic01M/EMVAw/AGz+YG49Y1h133qn8cHPQE6/6zD2+g8DkmcRyADToFWq3rI+O5GvXrdNCSejuNS7sC9cqRag8B3o4AJlrR9Tlh8VGbz0sDLo+M46eYWTGkXDCvOFefD+47IjFwA8AFuAbrs1dbTS9BMy4C83qeLBMHHj0rOrQne/hOXjvuWefl77+PnU1vvrqH6Snu1sFuFk8VjTNnrGoUbys9ssak5rFY8ADfUj04b7ShgYXH1Y19yZsmWNzV3d6t3vOMzdu2Cg/fOghtZCZC+A5ePBgyR3WaD+cBUkRTz39tLoFQ+Dx/Vbzhz9r//4n1KUbgaeBlIfpTr57Tn7+mz/LP5Ne6Uvz8tsX9sjm76DxmSbYic98gYeDx4cMY3rjxnD9MBMgg8mNcKKwDS3VBRYMj3Z8+r3TOr6ZnxZBgO8cjZTKcTT/90+f1vnpFUW/MwOfRAvNMNthfsz6NWtWy6mTJzWNFMHOzSNgi1VAsWlYZ8KaiIecOXNWg93UUBDfYG60QiwaNGRcMqO7Ri1QPZfXtSN033zzaKle6aabblRLy+JAf9VKei4j7hoEnKfeMhb3H/PiPgS4ufw7tu/QCnFeJMhvCKbTGgYBTLwEKxCAwwXiCQvEs+Az9sQYrCFqgYh7NXtDrfr9V66Q4eFt6pqkHoizmZmeaXguiB+EGO6eHSM7ZP2GDTrvpZkZtTBI5fVXK8AXnMvq1bwmZIsCD4HqsAN4I95nH5wboM/e+X/oaHs00MFqwqVHV/Awa81jCdToYDGe++BDmZ6hkNmKb6HVhvXrZevWIbn1tsqO3fwdwMGFSGdrXKrwqdOWeVBIiMuRHFGdLefAAYAdPnxYXXL8ZsuW27XlUei2ZC54j5R7Cl/DlO96dOEO9a/tV2scOqIoAC4I/4FbBuTe++4tgSDrRaECvLWotJgxx7pJGgFcUBTefvudYnfqlaoUUKTLfnFFwr+exVlPQSAZhjtC+QL/bDAG9gAAA1ZJREFUtbjsnPIBe88G74uqe86JJZoQR8QTQnp7tdejHvDwHR22h7cNNwTpTsjUcM4OWjy2jDSbkc8uTsuxiY/ki3wq3UlORu8akFW9K+b71upFoel8gMcnhrmqC//8bwgFT8Hkotf+zl5+Rw1OS/9s8WVfnobs2jPjuNA0w3TwJg2Z9+JQT2JzWhDSNCLVVaXsbqolYZiKze/dPcDzQ5CqDmqyJuYJA8vlseW6E+hCoJc4VvgxWgKeZl1kM1kLCBd/h3WBS+iry5dlZnpaXwPhmXkIMa9xqqbl7NezbaWcYnEilDTJYi5fo+E3EhieWh6uU91RxffnIFAhO0JxVW+vBvbDOpx2mNjdNNCX88a1wzOYB+XG3+/jLtbqZyrtimnZdKnwdxlhoTQb63zGc7E0fV6exbzQnfiVB/vr7SXkJ3jP9mLvzakQUHRWn52r6eDQEJBV6TA3JrEW47v6z7ff2JnaB/epub74hPeY37InT/DxIH4zxaB8zyvlAZa5dgRvdchF7wj3G/7VTtNthmyYG+WspQxptYYl+nvHgQchlqYZWXF9l2QQLkkiX16mjqNNCi8RYRYCPOauqHxpWSPNpN7yfXw7W9N3bqpVU/lxoeLfWtDTiknLIFjL+o0YtUYgFJ8Tfr+QseE7i8KdmBwqr7PZHCHosddmboYronHRtTOfMdXnYgKsLGDrnUs7597qvDUrsaRUNH+ir8ndwk63doRWO3zWTDhXgEyDQPiV0J3nVbuYwztQ7zz8rnpwv94d8dc3VAb/W0JHXcF/JfsJ3XD14lqNaNvIfTcf3lqKMR0HnqXY1GI8cyHAsxjzx2dECkQKRApcqxSIwNPgZCPwXKssH/cVKRAp0GkKROCJwNNpHozzRwpECiwzCkTgicCzzFg+bjdSIFKg0xSIwBOBp9M8GOePFIgUWGYUiMATgWeZsXzcbqRApECnKRCBJwJPp3kwzh8pECmwzCgQgach8CRzXV1ds2maXlco6Pu04ydSIFIgUiBSYBEo4MBzMZvN3rAIz7tmHpEkyVyapjmAJ0mSpJ1iumtm83EjkQKRApECS0iBfD7/RTI1NXVGpLByCef5xj06k8nku7q6ChkrF25dovyN22FccKRApECkQKcokHz5f9luZ3Aid5sDAAAAAElFTkSuQmCC"/>
        <xdr:cNvSpPr>
          <a:spLocks noChangeAspect="1" noChangeArrowheads="1"/>
        </xdr:cNvSpPr>
      </xdr:nvSpPr>
      <xdr:spPr bwMode="auto">
        <a:xfrm>
          <a:off x="83820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0</xdr:row>
      <xdr:rowOff>138546</xdr:rowOff>
    </xdr:from>
    <xdr:to>
      <xdr:col>16</xdr:col>
      <xdr:colOff>84191</xdr:colOff>
      <xdr:row>1</xdr:row>
      <xdr:rowOff>147734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1637818" y="138546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56"/>
  <sheetViews>
    <sheetView tabSelected="1" zoomScale="70" zoomScaleNormal="70" workbookViewId="0">
      <selection activeCell="C20" sqref="C20"/>
    </sheetView>
  </sheetViews>
  <sheetFormatPr baseColWidth="10" defaultRowHeight="15.75"/>
  <cols>
    <col min="1" max="1" width="31.875" customWidth="1"/>
    <col min="2" max="2" width="20.5" customWidth="1"/>
    <col min="3" max="3" width="35.5" customWidth="1"/>
    <col min="7" max="7" width="43.125" customWidth="1"/>
    <col min="8" max="8" width="38.5" customWidth="1"/>
    <col min="9" max="9" width="32.75" customWidth="1"/>
  </cols>
  <sheetData>
    <row r="1" spans="1:48" s="1" customFormat="1" ht="58.5" customHeight="1">
      <c r="A1" s="15" t="s">
        <v>6</v>
      </c>
      <c r="B1" s="16"/>
      <c r="C1" s="16"/>
      <c r="D1" s="19" t="s">
        <v>8</v>
      </c>
      <c r="E1" s="20"/>
      <c r="F1" s="20"/>
      <c r="G1" s="20"/>
      <c r="H1" s="20"/>
      <c r="I1" s="20"/>
      <c r="J1" s="20"/>
      <c r="K1" s="20"/>
      <c r="L1" s="20"/>
      <c r="M1" s="21"/>
      <c r="N1" s="22"/>
      <c r="O1" s="22"/>
      <c r="P1" s="22"/>
      <c r="Q1" s="2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73.5" customHeight="1">
      <c r="A2" s="17"/>
      <c r="B2" s="18"/>
      <c r="C2" s="18"/>
      <c r="D2" s="34" t="s">
        <v>7</v>
      </c>
      <c r="E2" s="34"/>
      <c r="F2" s="34"/>
      <c r="G2" s="34"/>
      <c r="H2" s="34"/>
      <c r="I2" s="34"/>
      <c r="J2" s="34"/>
      <c r="K2" s="34"/>
      <c r="L2" s="34"/>
      <c r="M2" s="34"/>
      <c r="N2" s="24"/>
      <c r="O2" s="24"/>
      <c r="P2" s="24"/>
      <c r="Q2" s="2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34.5" customHeight="1" thickBot="1">
      <c r="A3" s="26" t="s">
        <v>72</v>
      </c>
      <c r="B3" s="27"/>
      <c r="C3" s="27"/>
      <c r="D3" s="27" t="s">
        <v>73</v>
      </c>
      <c r="E3" s="27"/>
      <c r="F3" s="27"/>
      <c r="G3" s="27"/>
      <c r="H3" s="27"/>
      <c r="I3" s="27"/>
      <c r="J3" s="27"/>
      <c r="K3" s="27"/>
      <c r="L3" s="27"/>
      <c r="M3" s="27"/>
      <c r="N3" s="28" t="s">
        <v>9</v>
      </c>
      <c r="O3" s="28"/>
      <c r="P3" s="28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>
      <c r="A6" s="6"/>
      <c r="B6" s="6"/>
      <c r="C6" s="6"/>
      <c r="D6" s="6"/>
      <c r="E6" s="6"/>
      <c r="F6" s="6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>
      <c r="A9" s="35" t="s">
        <v>60</v>
      </c>
      <c r="B9" s="35" t="s">
        <v>66</v>
      </c>
      <c r="C9" s="35" t="s">
        <v>61</v>
      </c>
      <c r="D9" s="5"/>
      <c r="E9" s="5"/>
      <c r="F9" s="5"/>
      <c r="G9" s="35" t="s">
        <v>69</v>
      </c>
      <c r="H9" s="37" t="s">
        <v>70</v>
      </c>
      <c r="I9" s="37" t="s">
        <v>71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>
      <c r="A10" s="7" t="s">
        <v>62</v>
      </c>
      <c r="B10" s="8"/>
      <c r="C10" s="8"/>
      <c r="D10" s="5"/>
      <c r="E10" s="5"/>
      <c r="F10" s="5"/>
      <c r="G10" s="9" t="s">
        <v>62</v>
      </c>
      <c r="H10" s="10"/>
      <c r="I10" s="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>
      <c r="A11" s="7" t="s">
        <v>63</v>
      </c>
      <c r="B11" s="8"/>
      <c r="C11" s="8"/>
      <c r="D11" s="5"/>
      <c r="E11" s="5"/>
      <c r="F11" s="5"/>
      <c r="G11" s="11"/>
      <c r="H11" s="12"/>
      <c r="I11" s="1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>
      <c r="A12" s="7" t="s">
        <v>64</v>
      </c>
      <c r="B12" s="8"/>
      <c r="C12" s="8"/>
      <c r="D12" s="5"/>
      <c r="E12" s="5"/>
      <c r="F12" s="5"/>
      <c r="G12" s="11"/>
      <c r="H12" s="12"/>
      <c r="I12" s="1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>
      <c r="A13" s="7" t="s">
        <v>67</v>
      </c>
      <c r="B13" s="5"/>
      <c r="C13" s="5"/>
      <c r="D13" s="5"/>
      <c r="E13" s="5"/>
      <c r="F13" s="5"/>
      <c r="G13" s="11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>
      <c r="A14" s="7" t="s">
        <v>68</v>
      </c>
      <c r="B14" s="5"/>
      <c r="C14" s="5"/>
      <c r="D14" s="5"/>
      <c r="E14" s="5"/>
      <c r="F14" s="5"/>
      <c r="G14" s="11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>
      <c r="A15" s="36" t="s">
        <v>65</v>
      </c>
      <c r="B15" s="35">
        <v>0</v>
      </c>
      <c r="C15" s="35">
        <v>0</v>
      </c>
      <c r="D15" s="5"/>
      <c r="E15" s="5"/>
      <c r="F15" s="5"/>
      <c r="G15" s="11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>
      <c r="A16" s="5"/>
      <c r="B16" s="5"/>
      <c r="C16" s="5"/>
      <c r="D16" s="5"/>
      <c r="E16" s="5"/>
      <c r="F16" s="5"/>
      <c r="G16" s="9" t="s">
        <v>63</v>
      </c>
      <c r="H16" s="10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5"/>
      <c r="B17" s="5"/>
      <c r="C17" s="5"/>
      <c r="D17" s="5"/>
      <c r="E17" s="5"/>
      <c r="F17" s="5"/>
      <c r="G17" s="11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5"/>
      <c r="B18" s="5"/>
      <c r="C18" s="5"/>
      <c r="D18" s="5"/>
      <c r="E18" s="5"/>
      <c r="F18" s="5"/>
      <c r="G18" s="11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5"/>
      <c r="B19" s="5"/>
      <c r="C19" s="5"/>
      <c r="D19" s="5"/>
      <c r="E19" s="5"/>
      <c r="F19" s="5"/>
      <c r="G19" s="11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5"/>
      <c r="B20" s="5"/>
      <c r="C20" s="5"/>
      <c r="D20" s="5"/>
      <c r="E20" s="5"/>
      <c r="F20" s="5"/>
      <c r="G20" s="9" t="s">
        <v>64</v>
      </c>
      <c r="H20" s="10"/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5"/>
      <c r="B21" s="5"/>
      <c r="C21" s="5"/>
      <c r="D21" s="5"/>
      <c r="E21" s="5"/>
      <c r="F21" s="5"/>
      <c r="G21" s="11"/>
      <c r="H21" s="12"/>
      <c r="I21" s="1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5"/>
      <c r="B22" s="5"/>
      <c r="C22" s="5"/>
      <c r="D22" s="5"/>
      <c r="E22" s="5"/>
      <c r="F22" s="5"/>
      <c r="G22" s="11"/>
      <c r="H22" s="12"/>
      <c r="I22" s="1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5"/>
      <c r="B23" s="5"/>
      <c r="C23" s="5"/>
      <c r="D23" s="5"/>
      <c r="E23" s="5"/>
      <c r="F23" s="5"/>
      <c r="G23" s="11"/>
      <c r="H23" s="12"/>
      <c r="I23" s="1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5"/>
      <c r="B24" s="5"/>
      <c r="C24" s="5"/>
      <c r="D24" s="5"/>
      <c r="E24" s="5"/>
      <c r="F24" s="5"/>
      <c r="G24" s="11"/>
      <c r="H24" s="12"/>
      <c r="I24" s="1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5"/>
      <c r="B25" s="5"/>
      <c r="C25" s="5"/>
      <c r="D25" s="5"/>
      <c r="E25" s="5"/>
      <c r="F25" s="5"/>
      <c r="G25" s="9" t="s">
        <v>67</v>
      </c>
      <c r="H25" s="13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5"/>
      <c r="B29" s="5"/>
      <c r="C29" s="5"/>
      <c r="D29" s="5"/>
      <c r="E29" s="5"/>
      <c r="F29" s="5"/>
      <c r="G29" s="9" t="s">
        <v>68</v>
      </c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>
      <c r="A33" s="5"/>
      <c r="B33" s="5"/>
      <c r="C33" s="5"/>
      <c r="D33" s="5"/>
      <c r="E33" s="5"/>
      <c r="F33" s="5"/>
      <c r="G33" s="36" t="s">
        <v>65</v>
      </c>
      <c r="H33" s="35">
        <f>+H16+H20+H25+H29+H10</f>
        <v>0</v>
      </c>
      <c r="I33" s="35">
        <f>+I10+I16+I20+I25+I29</f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63.75">
      <c r="A38" s="38" t="s">
        <v>10</v>
      </c>
      <c r="B38" s="38" t="s">
        <v>11</v>
      </c>
      <c r="C38" s="38" t="s">
        <v>12</v>
      </c>
      <c r="D38" s="38" t="s">
        <v>13</v>
      </c>
      <c r="E38" s="38" t="s">
        <v>4</v>
      </c>
      <c r="F38" s="38" t="s">
        <v>14</v>
      </c>
      <c r="G38" s="38" t="s">
        <v>15</v>
      </c>
      <c r="H38" s="38" t="s">
        <v>2</v>
      </c>
      <c r="I38" s="38" t="s">
        <v>16</v>
      </c>
      <c r="J38" s="38" t="s">
        <v>17</v>
      </c>
      <c r="K38" s="38" t="s">
        <v>18</v>
      </c>
      <c r="L38" s="38" t="s">
        <v>19</v>
      </c>
      <c r="M38" s="38" t="s">
        <v>20</v>
      </c>
      <c r="N38" s="38" t="s">
        <v>21</v>
      </c>
      <c r="O38" s="38" t="s">
        <v>3</v>
      </c>
      <c r="P38" s="38" t="s">
        <v>22</v>
      </c>
      <c r="Q38" s="38" t="s">
        <v>23</v>
      </c>
      <c r="R38" s="38" t="s">
        <v>24</v>
      </c>
      <c r="S38" s="38" t="s">
        <v>25</v>
      </c>
      <c r="T38" s="38" t="s">
        <v>26</v>
      </c>
      <c r="U38" s="38" t="s">
        <v>27</v>
      </c>
      <c r="V38" s="38" t="s">
        <v>28</v>
      </c>
      <c r="W38" s="38" t="s">
        <v>29</v>
      </c>
      <c r="X38" s="38" t="s">
        <v>30</v>
      </c>
      <c r="Y38" s="38" t="s">
        <v>31</v>
      </c>
      <c r="Z38" s="40" t="s">
        <v>32</v>
      </c>
      <c r="AA38" s="41" t="s">
        <v>33</v>
      </c>
      <c r="AB38" s="41" t="s">
        <v>33</v>
      </c>
      <c r="AC38" s="41" t="s">
        <v>33</v>
      </c>
      <c r="AD38" s="38" t="s">
        <v>37</v>
      </c>
      <c r="AE38" s="38" t="s">
        <v>38</v>
      </c>
      <c r="AF38" s="38" t="s">
        <v>39</v>
      </c>
      <c r="AG38" s="38" t="s">
        <v>40</v>
      </c>
      <c r="AH38" s="38" t="s">
        <v>41</v>
      </c>
      <c r="AI38" s="38" t="s">
        <v>42</v>
      </c>
      <c r="AJ38" s="38" t="s">
        <v>43</v>
      </c>
      <c r="AK38" s="38" t="s">
        <v>44</v>
      </c>
      <c r="AL38" s="38" t="s">
        <v>45</v>
      </c>
      <c r="AM38" s="38" t="s">
        <v>46</v>
      </c>
      <c r="AN38" s="38" t="s">
        <v>47</v>
      </c>
      <c r="AO38" s="38" t="s">
        <v>48</v>
      </c>
      <c r="AP38" s="38" t="s">
        <v>49</v>
      </c>
      <c r="AQ38" s="38" t="s">
        <v>50</v>
      </c>
      <c r="AR38" s="38" t="s">
        <v>51</v>
      </c>
      <c r="AS38" s="41" t="s">
        <v>52</v>
      </c>
      <c r="AT38" s="38" t="s">
        <v>54</v>
      </c>
      <c r="AU38" s="38" t="s">
        <v>55</v>
      </c>
      <c r="AV38" s="38" t="s">
        <v>56</v>
      </c>
    </row>
    <row r="39" spans="1:48" ht="25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2"/>
      <c r="AA39" s="43" t="s">
        <v>34</v>
      </c>
      <c r="AB39" s="43" t="s">
        <v>35</v>
      </c>
      <c r="AC39" s="43" t="s">
        <v>36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3" t="s">
        <v>53</v>
      </c>
      <c r="AT39" s="39"/>
      <c r="AU39" s="39"/>
      <c r="AV39" s="39"/>
    </row>
    <row r="40" spans="1:4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>IFERROR(+N40/L40,0)</f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>
        <f>N40-AK40</f>
        <v>0</v>
      </c>
      <c r="AM40" s="14">
        <f>+IFERROR(+AK40/N40,0)</f>
        <v>0</v>
      </c>
      <c r="AN40" s="5"/>
      <c r="AO40" s="5"/>
      <c r="AP40" s="5"/>
      <c r="AQ40" s="5"/>
      <c r="AR40" s="5"/>
      <c r="AS40" s="5"/>
      <c r="AT40" s="5"/>
      <c r="AU40" s="5"/>
      <c r="AV40" s="5"/>
    </row>
    <row r="41" spans="1:4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ref="M41:M51" si="0">IFERROR(+N41/L41,0)</f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>
        <f t="shared" ref="AL41:AL51" si="1">N41-AK41</f>
        <v>0</v>
      </c>
      <c r="AM41" s="14">
        <f t="shared" ref="AM41:AM51" si="2">+IFERROR(+AK41/N41,0)</f>
        <v>0</v>
      </c>
      <c r="AN41" s="5"/>
      <c r="AO41" s="5"/>
      <c r="AP41" s="5"/>
      <c r="AQ41" s="5"/>
      <c r="AR41" s="5"/>
      <c r="AS41" s="5"/>
      <c r="AT41" s="5"/>
      <c r="AU41" s="5"/>
      <c r="AV41" s="5"/>
    </row>
    <row r="42" spans="1:4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f t="shared" si="1"/>
        <v>0</v>
      </c>
      <c r="AM42" s="14">
        <f t="shared" si="2"/>
        <v>0</v>
      </c>
      <c r="AN42" s="5"/>
      <c r="AO42" s="5"/>
      <c r="AP42" s="5"/>
      <c r="AQ42" s="5"/>
      <c r="AR42" s="5"/>
      <c r="AS42" s="5"/>
      <c r="AT42" s="5"/>
      <c r="AU42" s="5"/>
      <c r="AV42" s="5"/>
    </row>
    <row r="43" spans="1:4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>
        <f t="shared" si="1"/>
        <v>0</v>
      </c>
      <c r="AM43" s="14">
        <f t="shared" si="2"/>
        <v>0</v>
      </c>
      <c r="AN43" s="5"/>
      <c r="AO43" s="5"/>
      <c r="AP43" s="5"/>
      <c r="AQ43" s="5"/>
      <c r="AR43" s="5"/>
      <c r="AS43" s="5"/>
      <c r="AT43" s="5"/>
      <c r="AU43" s="5"/>
      <c r="AV43" s="5"/>
    </row>
    <row r="44" spans="1:4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f t="shared" si="0"/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>
        <f t="shared" si="1"/>
        <v>0</v>
      </c>
      <c r="AM44" s="14">
        <f t="shared" si="2"/>
        <v>0</v>
      </c>
      <c r="AN44" s="5"/>
      <c r="AO44" s="5"/>
      <c r="AP44" s="5"/>
      <c r="AQ44" s="5"/>
      <c r="AR44" s="5"/>
      <c r="AS44" s="5"/>
      <c r="AT44" s="5"/>
      <c r="AU44" s="5"/>
      <c r="AV44" s="5"/>
    </row>
    <row r="45" spans="1:48">
      <c r="M45">
        <f t="shared" si="0"/>
        <v>0</v>
      </c>
      <c r="AL45">
        <f t="shared" si="1"/>
        <v>0</v>
      </c>
      <c r="AM45" s="2">
        <f t="shared" si="2"/>
        <v>0</v>
      </c>
    </row>
    <row r="46" spans="1:48">
      <c r="M46">
        <f t="shared" si="0"/>
        <v>0</v>
      </c>
      <c r="AL46">
        <f t="shared" si="1"/>
        <v>0</v>
      </c>
      <c r="AM46" s="2">
        <f t="shared" si="2"/>
        <v>0</v>
      </c>
    </row>
    <row r="47" spans="1:48">
      <c r="M47">
        <f t="shared" si="0"/>
        <v>0</v>
      </c>
      <c r="AL47">
        <f t="shared" si="1"/>
        <v>0</v>
      </c>
      <c r="AM47" s="2">
        <f t="shared" si="2"/>
        <v>0</v>
      </c>
    </row>
    <row r="48" spans="1:48">
      <c r="M48">
        <f t="shared" si="0"/>
        <v>0</v>
      </c>
      <c r="AL48">
        <f t="shared" si="1"/>
        <v>0</v>
      </c>
      <c r="AM48" s="2">
        <f t="shared" si="2"/>
        <v>0</v>
      </c>
    </row>
    <row r="49" spans="13:39">
      <c r="M49">
        <f t="shared" si="0"/>
        <v>0</v>
      </c>
      <c r="AL49">
        <f t="shared" si="1"/>
        <v>0</v>
      </c>
      <c r="AM49" s="2">
        <f t="shared" si="2"/>
        <v>0</v>
      </c>
    </row>
    <row r="50" spans="13:39">
      <c r="M50">
        <f t="shared" si="0"/>
        <v>0</v>
      </c>
      <c r="AL50">
        <f t="shared" si="1"/>
        <v>0</v>
      </c>
      <c r="AM50" s="2">
        <f t="shared" si="2"/>
        <v>0</v>
      </c>
    </row>
    <row r="51" spans="13:39">
      <c r="M51">
        <f t="shared" si="0"/>
        <v>0</v>
      </c>
      <c r="AL51">
        <f t="shared" si="1"/>
        <v>0</v>
      </c>
      <c r="AM51" s="2">
        <f t="shared" si="2"/>
        <v>0</v>
      </c>
    </row>
    <row r="52" spans="13:39">
      <c r="AM52" s="2"/>
    </row>
    <row r="53" spans="13:39">
      <c r="AM53" s="2"/>
    </row>
    <row r="54" spans="13:39">
      <c r="AM54" s="2"/>
    </row>
    <row r="55" spans="13:39">
      <c r="AM55" s="2"/>
    </row>
    <row r="56" spans="13:39">
      <c r="AM56" s="2"/>
    </row>
  </sheetData>
  <mergeCells count="53">
    <mergeCell ref="AV38:AV39"/>
    <mergeCell ref="A4:Q4"/>
    <mergeCell ref="A5:Q5"/>
    <mergeCell ref="AO38:AO39"/>
    <mergeCell ref="AP38:AP39"/>
    <mergeCell ref="AQ38:AQ39"/>
    <mergeCell ref="AR38:AR39"/>
    <mergeCell ref="AT38:AT39"/>
    <mergeCell ref="AU38:AU39"/>
    <mergeCell ref="AI38:AI39"/>
    <mergeCell ref="AJ38:AJ39"/>
    <mergeCell ref="AK38:AK39"/>
    <mergeCell ref="AL38:AL39"/>
    <mergeCell ref="AM38:AM39"/>
    <mergeCell ref="AN38:AN39"/>
    <mergeCell ref="Z38:Z39"/>
    <mergeCell ref="AD38:AD39"/>
    <mergeCell ref="AE38:AE39"/>
    <mergeCell ref="AF38:AF39"/>
    <mergeCell ref="AG38:AG39"/>
    <mergeCell ref="AH38:AH39"/>
    <mergeCell ref="Y38:Y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M38:M39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1:C2"/>
    <mergeCell ref="D1:M1"/>
    <mergeCell ref="N1:Q2"/>
    <mergeCell ref="D2:M2"/>
    <mergeCell ref="A3:C3"/>
    <mergeCell ref="D3:M3"/>
    <mergeCell ref="N3:Q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zoomScale="80" zoomScaleNormal="80" workbookViewId="0">
      <selection activeCell="C41" sqref="C41"/>
    </sheetView>
  </sheetViews>
  <sheetFormatPr baseColWidth="10" defaultRowHeight="15.75"/>
  <sheetData>
    <row r="1" spans="1:46" ht="42.75" customHeight="1">
      <c r="A1" s="15" t="s">
        <v>6</v>
      </c>
      <c r="B1" s="16"/>
      <c r="C1" s="16"/>
      <c r="D1" s="33" t="s">
        <v>57</v>
      </c>
      <c r="E1" s="33"/>
      <c r="F1" s="33"/>
      <c r="G1" s="33"/>
      <c r="H1" s="33"/>
      <c r="I1" s="33"/>
      <c r="J1" s="33"/>
      <c r="K1" s="33"/>
      <c r="L1" s="33"/>
      <c r="M1" s="33"/>
      <c r="N1" s="22"/>
      <c r="O1" s="22"/>
      <c r="P1" s="22"/>
      <c r="Q1" s="2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9.25" customHeight="1">
      <c r="A2" s="17"/>
      <c r="B2" s="18"/>
      <c r="C2" s="18"/>
      <c r="D2" s="34" t="s">
        <v>7</v>
      </c>
      <c r="E2" s="34"/>
      <c r="F2" s="34"/>
      <c r="G2" s="34"/>
      <c r="H2" s="34"/>
      <c r="I2" s="34"/>
      <c r="J2" s="34"/>
      <c r="K2" s="34"/>
      <c r="L2" s="34"/>
      <c r="M2" s="34"/>
      <c r="N2" s="24"/>
      <c r="O2" s="24"/>
      <c r="P2" s="24"/>
      <c r="Q2" s="2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6.5" thickBot="1">
      <c r="A3" s="32" t="s">
        <v>72</v>
      </c>
      <c r="B3" s="28"/>
      <c r="C3" s="28"/>
      <c r="D3" s="27" t="s">
        <v>73</v>
      </c>
      <c r="E3" s="27"/>
      <c r="F3" s="27"/>
      <c r="G3" s="27"/>
      <c r="H3" s="27"/>
      <c r="I3" s="27"/>
      <c r="J3" s="27"/>
      <c r="K3" s="27"/>
      <c r="L3" s="27"/>
      <c r="M3" s="27"/>
      <c r="N3" s="28" t="s">
        <v>9</v>
      </c>
      <c r="O3" s="28"/>
      <c r="P3" s="28"/>
      <c r="Q3" s="2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36" customHeight="1">
      <c r="A5" s="38" t="s">
        <v>10</v>
      </c>
      <c r="B5" s="38" t="s">
        <v>11</v>
      </c>
      <c r="C5" s="38" t="s">
        <v>12</v>
      </c>
      <c r="D5" s="38" t="s">
        <v>13</v>
      </c>
      <c r="E5" s="38" t="s">
        <v>4</v>
      </c>
      <c r="F5" s="38" t="s">
        <v>14</v>
      </c>
      <c r="G5" s="38" t="s">
        <v>15</v>
      </c>
      <c r="H5" s="38" t="s">
        <v>2</v>
      </c>
      <c r="I5" s="38" t="s">
        <v>16</v>
      </c>
      <c r="J5" s="38" t="s">
        <v>58</v>
      </c>
      <c r="K5" s="38" t="s">
        <v>19</v>
      </c>
      <c r="L5" s="38" t="s">
        <v>20</v>
      </c>
      <c r="M5" s="38" t="s">
        <v>21</v>
      </c>
      <c r="N5" s="38" t="s">
        <v>3</v>
      </c>
      <c r="O5" s="38" t="s">
        <v>22</v>
      </c>
      <c r="P5" s="38" t="s">
        <v>23</v>
      </c>
      <c r="Q5" s="38" t="s">
        <v>59</v>
      </c>
      <c r="R5" s="38" t="s">
        <v>25</v>
      </c>
      <c r="S5" s="38" t="s">
        <v>26</v>
      </c>
      <c r="T5" s="38" t="s">
        <v>0</v>
      </c>
      <c r="U5" s="38" t="s">
        <v>28</v>
      </c>
      <c r="V5" s="38" t="s">
        <v>29</v>
      </c>
      <c r="W5" s="38" t="s">
        <v>30</v>
      </c>
      <c r="X5" s="38" t="s">
        <v>31</v>
      </c>
      <c r="Y5" s="38" t="s">
        <v>32</v>
      </c>
      <c r="Z5" s="38" t="s">
        <v>33</v>
      </c>
      <c r="AA5" s="38" t="s">
        <v>33</v>
      </c>
      <c r="AB5" s="38" t="s">
        <v>33</v>
      </c>
      <c r="AC5" s="38" t="s">
        <v>37</v>
      </c>
      <c r="AD5" s="38" t="s">
        <v>38</v>
      </c>
      <c r="AE5" s="38" t="s">
        <v>39</v>
      </c>
      <c r="AF5" s="38" t="s">
        <v>40</v>
      </c>
      <c r="AG5" s="38" t="s">
        <v>41</v>
      </c>
      <c r="AH5" s="38" t="s">
        <v>42</v>
      </c>
      <c r="AI5" s="38" t="s">
        <v>43</v>
      </c>
      <c r="AJ5" s="38" t="s">
        <v>44</v>
      </c>
      <c r="AK5" s="38" t="s">
        <v>45</v>
      </c>
      <c r="AL5" s="38" t="s">
        <v>46</v>
      </c>
      <c r="AM5" s="38" t="s">
        <v>47</v>
      </c>
      <c r="AN5" s="38" t="s">
        <v>48</v>
      </c>
      <c r="AO5" s="38" t="s">
        <v>49</v>
      </c>
      <c r="AP5" s="38" t="s">
        <v>50</v>
      </c>
      <c r="AQ5" s="38" t="s">
        <v>51</v>
      </c>
      <c r="AR5" s="38" t="s">
        <v>52</v>
      </c>
      <c r="AS5" s="38" t="s">
        <v>54</v>
      </c>
      <c r="AT5" s="38" t="s">
        <v>55</v>
      </c>
    </row>
    <row r="6" spans="1:46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 t="s">
        <v>34</v>
      </c>
      <c r="AA6" s="39" t="s">
        <v>35</v>
      </c>
      <c r="AB6" s="39" t="s">
        <v>36</v>
      </c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 t="s">
        <v>53</v>
      </c>
      <c r="AS6" s="39"/>
      <c r="AT6" s="39"/>
    </row>
    <row r="7" spans="1:4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4" spans="1:46">
      <c r="P14" s="3"/>
    </row>
    <row r="15" spans="1:46">
      <c r="P15" s="3"/>
    </row>
  </sheetData>
  <mergeCells count="53">
    <mergeCell ref="AG5:AG6"/>
    <mergeCell ref="N1:Q2"/>
    <mergeCell ref="D2:M2"/>
    <mergeCell ref="A3:C3"/>
    <mergeCell ref="D3:M3"/>
    <mergeCell ref="N3:Q3"/>
    <mergeCell ref="A1:C2"/>
    <mergeCell ref="D1:M1"/>
    <mergeCell ref="AS5:AS6"/>
    <mergeCell ref="AT5:AT6"/>
    <mergeCell ref="AR5:AR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Y5:Y6"/>
    <mergeCell ref="AC5:AC6"/>
    <mergeCell ref="AD5:AD6"/>
    <mergeCell ref="AE5:AE6"/>
    <mergeCell ref="AF5:AF6"/>
    <mergeCell ref="AA5:AA6"/>
    <mergeCell ref="AB5:AB6"/>
    <mergeCell ref="Z5:Z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Proyectos</vt:lpstr>
      <vt:lpstr>Matriz mecanismos e intrumentos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Montes Ferro</dc:creator>
  <cp:lastModifiedBy>Cesar Leonardo Guevara Rodriguez</cp:lastModifiedBy>
  <cp:lastPrinted>2019-07-29T18:43:46Z</cp:lastPrinted>
  <dcterms:created xsi:type="dcterms:W3CDTF">2017-10-31T20:56:18Z</dcterms:created>
  <dcterms:modified xsi:type="dcterms:W3CDTF">2022-11-24T21:08:47Z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1836682</vt:i4>
  </property>
</Properties>
</file>