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Mes de Agosto\"/>
    </mc:Choice>
  </mc:AlternateContent>
  <xr:revisionPtr revIDLastSave="0" documentId="13_ncr:1_{F82BB2FD-CAE7-4E32-A91F-46F6A496E527}" xr6:coauthVersionLast="47" xr6:coauthVersionMax="47" xr10:uidLastSave="{00000000-0000-0000-0000-000000000000}"/>
  <workbookProtection workbookAlgorithmName="SHA-512" workbookHashValue="0j/+ZUTf6aVDF9y++65J8UX9zYy9c8J6DcouXNW2kWCEOHauYewby5wr5O7v+aQO7xnnJnWGV2N8kwrQN1grkw==" workbookSaltValue="pSjilFpzOgE0pVU34Ig24w==" workbookSpinCount="100000" lockStructure="1"/>
  <bookViews>
    <workbookView xWindow="-120" yWindow="-120" windowWidth="29040" windowHeight="15840" xr2:uid="{B82754ED-D288-4C6E-ADFC-870314460FD1}"/>
  </bookViews>
  <sheets>
    <sheet name="F-A-GTI-10 V2" sheetId="1" r:id="rId1"/>
    <sheet name="Informacion" sheetId="2" state="veryHidden" r:id="rId2"/>
  </sheets>
  <definedNames>
    <definedName name="Acceso_no_Autorizado">Informacion!$A$2:$A$7</definedName>
    <definedName name="_xlnm.Print_Area" localSheetId="0">'F-A-GTI-10 V2'!$A$1:$J$86</definedName>
    <definedName name="Código_malicioso">Informacion!$B$2:$B$10</definedName>
    <definedName name="Contenido_inapropiado">Informacion!$C$2:$C$3</definedName>
    <definedName name="Datos_personales">Informacion!$E$2:$E$5</definedName>
    <definedName name="Disponibilidad">Informacion!$J$2</definedName>
    <definedName name="Divulgación_no_autorizada_de_información.">Informacion!$D$2:$D$3</definedName>
    <definedName name="Fraude">Informacion!$H$2:$H$4</definedName>
    <definedName name="Intentos_de_intrusión">Informacion!$F$2:$F$4</definedName>
    <definedName name="Intrusión">Informacion!$G$2:$G$5</definedName>
    <definedName name="Otros">Informacion!$K$2</definedName>
    <definedName name="Recopilación_de_Información">Informacion!$I$2:$I$6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5" i="2" l="1"/>
  <c r="W24" i="2"/>
  <c r="W23" i="2"/>
  <c r="AJ94" i="1"/>
  <c r="W22" i="2" l="1"/>
  <c r="W26" i="2" s="1"/>
  <c r="W27" i="2" s="1"/>
  <c r="H31" i="1" l="1"/>
  <c r="H33" i="1"/>
  <c r="C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Alberto Centeno Ramirez</author>
  </authors>
  <commentList>
    <comment ref="A29" authorId="0" shapeId="0" xr:uid="{FB87A808-509D-46D7-86E0-A0E4EED59157}">
      <text>
        <r>
          <rPr>
            <b/>
            <sz val="9"/>
            <color indexed="81"/>
            <rFont val="Tahoma"/>
            <family val="2"/>
          </rPr>
          <t xml:space="preserve">Muy Grave = </t>
        </r>
        <r>
          <rPr>
            <sz val="9"/>
            <color indexed="81"/>
            <rFont val="Tahoma"/>
            <family val="2"/>
          </rPr>
          <t>DoS, DDoS, Backdoor, ataques de diccionario y fuerza bruta, acceso, modificación/borrado de la información</t>
        </r>
      </text>
    </comment>
    <comment ref="F29" authorId="0" shapeId="0" xr:uid="{6D9B7F55-7CE7-4056-86D8-1B6BCB0D1FAF}">
      <text>
        <r>
          <rPr>
            <sz val="9"/>
            <color indexed="81"/>
            <rFont val="Tahoma"/>
            <family val="2"/>
          </rPr>
          <t xml:space="preserve">0,1 = Sistemas no críticos, como estaciones de trabajo de usuarios con funciones no críticas
0,25 = Sistemas que apoyan a una sola dependencia o proceso de una entidad.
0,5 = Sistemas que apoyan más de una dependencias o proceso de la entidad.
0,75 = Sistemas pertenecientes al área de Tecnología y estaciones de trabajo de usuarios con funciones críticas.
1 = Sistemas Críticos.
</t>
        </r>
      </text>
    </comment>
    <comment ref="A31" authorId="0" shapeId="0" xr:uid="{3F9F3D06-4BA2-41A2-944C-9EE116E9D60B}">
      <text>
        <r>
          <rPr>
            <sz val="9"/>
            <color indexed="81"/>
            <rFont val="Tahoma"/>
            <family val="2"/>
          </rPr>
          <t xml:space="preserve">0,1 = Impacto leve en uno de los componentes de cualquier sistema de información o estación de trabajo.
0,25 = Impacto moderado en uno de los componentes de cualquier sistema de información o estación de trabajo
0,5 = Impacto alto en uno de los componentes de cualquier sistema de información o estación de trabajo.
0,75 = Impacto moderado en uno o más componentes de más de un sistema de información.
1 = Impacto alto en uno o más componentes de más de un sistema de información.
</t>
        </r>
      </text>
    </comment>
    <comment ref="C35" authorId="0" shapeId="0" xr:uid="{E3546570-6335-4DA7-AC03-0A4A5A1BDF6E}">
      <text>
        <r>
          <rPr>
            <b/>
            <sz val="9"/>
            <color indexed="81"/>
            <rFont val="Tahoma"/>
            <family val="2"/>
          </rPr>
          <t>Pendiente:</t>
        </r>
        <r>
          <rPr>
            <sz val="9"/>
            <color indexed="81"/>
            <rFont val="Tahoma"/>
            <family val="2"/>
          </rPr>
          <t xml:space="preserve"> Si bien el incidente ha sido reportado, aún no se lo ha comunicado al [oficial o encargado de Seguridad de la  información]
</t>
        </r>
        <r>
          <rPr>
            <b/>
            <sz val="9"/>
            <color indexed="81"/>
            <rFont val="Tahoma"/>
            <family val="2"/>
          </rPr>
          <t>Informado:</t>
        </r>
        <r>
          <rPr>
            <sz val="9"/>
            <color indexed="81"/>
            <rFont val="Tahoma"/>
            <family val="2"/>
          </rPr>
          <t xml:space="preserve"> El incidente ha sido reportado al [oficial o encargado de Seguridad de la información] pero aún no se lo ha tratado
</t>
        </r>
        <r>
          <rPr>
            <b/>
            <sz val="9"/>
            <color indexed="81"/>
            <rFont val="Tahoma"/>
            <family val="2"/>
          </rPr>
          <t>En curso:</t>
        </r>
        <r>
          <rPr>
            <sz val="9"/>
            <color indexed="81"/>
            <rFont val="Tahoma"/>
            <family val="2"/>
          </rPr>
          <t xml:space="preserve"> El incidente ha sido reportado al [oficial o encargado de Seguridad de la información] y se encuentra en tratamiento
</t>
        </r>
        <r>
          <rPr>
            <b/>
            <sz val="9"/>
            <color indexed="81"/>
            <rFont val="Tahoma"/>
            <family val="2"/>
          </rPr>
          <t>Resuelto:</t>
        </r>
        <r>
          <rPr>
            <sz val="9"/>
            <color indexed="81"/>
            <rFont val="Tahoma"/>
            <family val="2"/>
          </rPr>
          <t xml:space="preserve"> El incidente ha sido resuelto
</t>
        </r>
        <r>
          <rPr>
            <b/>
            <sz val="9"/>
            <color indexed="81"/>
            <rFont val="Tahoma"/>
            <family val="2"/>
          </rPr>
          <t>Demorado:</t>
        </r>
        <r>
          <rPr>
            <sz val="9"/>
            <color indexed="81"/>
            <rFont val="Tahoma"/>
            <family val="2"/>
          </rPr>
          <t xml:space="preserve"> El tratamiento ha sido interrumpido por motivos a detallar</t>
        </r>
      </text>
    </comment>
    <comment ref="A37" authorId="0" shapeId="0" xr:uid="{1771317C-98D7-4324-99D3-06EC0394391B}">
      <text>
        <r>
          <rPr>
            <sz val="9"/>
            <color indexed="81"/>
            <rFont val="Tahoma"/>
            <family val="2"/>
          </rPr>
          <t>Se detallan las situaciones o experiencias asociadas al incidente o problema como:
· Situación que generó la sospecha de incidente, falla  o problema.
· Persona o personas que se vieron afectados en el incidente, falla o problema.
· Acciones tomadas después de identificada la sospecha de incidente, falla  o problema.
· Imagen de la situación o falla evidenciada.
Información que apoyen el análisis de incidente, falla o problema como: 
ventanas emergentes, 
bloqueos de pantalla, 
comportamientos extraños en los equipos de cómputo, 
personal sospechoso, 
información afectada, 
anomalías evidenciadas, 
correo electrónico afectado, 
otros.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Alberto Centeno Ramirez</author>
  </authors>
  <commentList>
    <comment ref="N1" authorId="0" shapeId="0" xr:uid="{DE15A3FE-17B2-40D2-B5E9-D7D7ED9E2610}">
      <text>
        <r>
          <rPr>
            <sz val="9"/>
            <color indexed="81"/>
            <rFont val="Tahoma"/>
            <family val="2"/>
          </rPr>
          <t>Se debe tener en cuenta los niveles de impacto con base en los insumos entregados por el análisis de riesgos y la clasificación de activos de información de la entidad.</t>
        </r>
      </text>
    </comment>
  </commentList>
</comments>
</file>

<file path=xl/sharedStrings.xml><?xml version="1.0" encoding="utf-8"?>
<sst xmlns="http://schemas.openxmlformats.org/spreadsheetml/2006/main" count="223" uniqueCount="154">
  <si>
    <t xml:space="preserve">MINISTERIO DE AMBIENTE Y DESARROLLO SOSTENIBLE </t>
  </si>
  <si>
    <t>VALORACIÓN DE INCIDENTES DE SEGURIDAD Y PRIVACIDAD DE LA INFORMACIÓN</t>
  </si>
  <si>
    <t>Usuario que Notifica:</t>
  </si>
  <si>
    <t>Dependencia del Usuario:</t>
  </si>
  <si>
    <t>Cargo del usuario:</t>
  </si>
  <si>
    <t>Correo electrónico:</t>
  </si>
  <si>
    <t>Teléfono:</t>
  </si>
  <si>
    <t>INFORMACIÓN GENERAL DEL INCIDENTE</t>
  </si>
  <si>
    <t>Nombre de quién diligencia este formulario</t>
  </si>
  <si>
    <t>GESTIÓN DEL INCIDENTE</t>
  </si>
  <si>
    <t>Detección</t>
  </si>
  <si>
    <t xml:space="preserve">Clase de Incidente </t>
  </si>
  <si>
    <t>Tipo de Incidente</t>
  </si>
  <si>
    <t>Evaluación del Impacto</t>
  </si>
  <si>
    <t>Impacto Actual</t>
  </si>
  <si>
    <t>Impacto Futuro</t>
  </si>
  <si>
    <t>Nivel Prioridad</t>
  </si>
  <si>
    <t>Prioridad de Atención</t>
  </si>
  <si>
    <t>Tiempo Máximo de Atención</t>
  </si>
  <si>
    <t>Estado Actual del Incidente</t>
  </si>
  <si>
    <t>Fecha de Contención</t>
  </si>
  <si>
    <t>Agente Primer Punto de Contacto que atiende la Notificación:</t>
  </si>
  <si>
    <r>
      <rPr>
        <b/>
        <sz val="12"/>
        <color rgb="FF000000"/>
        <rFont val="Arial Narrow"/>
        <family val="2"/>
      </rPr>
      <t xml:space="preserve">Fecha Notificación: </t>
    </r>
    <r>
      <rPr>
        <i/>
        <sz val="12"/>
        <color rgb="FF8496B0"/>
        <rFont val="Arial Narrow"/>
        <family val="2"/>
      </rPr>
      <t>(dd,mm,aaaa)</t>
    </r>
  </si>
  <si>
    <r>
      <t xml:space="preserve">Hora Notificación: </t>
    </r>
    <r>
      <rPr>
        <i/>
        <sz val="12"/>
        <color rgb="FF8496B0"/>
        <rFont val="Arial Narrow"/>
        <family val="2"/>
      </rPr>
      <t>(hh,mm)</t>
    </r>
  </si>
  <si>
    <r>
      <rPr>
        <b/>
        <sz val="12"/>
        <color rgb="FF000000"/>
        <rFont val="Arial Narrow"/>
        <family val="2"/>
      </rPr>
      <t xml:space="preserve">Fecha del incidente: </t>
    </r>
    <r>
      <rPr>
        <i/>
        <sz val="12"/>
        <color rgb="FF8496B0"/>
        <rFont val="Arial Narrow"/>
        <family val="2"/>
      </rPr>
      <t>(dd,mm,aaaa)</t>
    </r>
  </si>
  <si>
    <r>
      <rPr>
        <b/>
        <sz val="12"/>
        <color rgb="FF000000"/>
        <rFont val="Arial Narrow"/>
        <family val="2"/>
      </rPr>
      <t xml:space="preserve">Hora del incidente: </t>
    </r>
    <r>
      <rPr>
        <i/>
        <sz val="12"/>
        <color rgb="FF8496B0"/>
        <rFont val="Arial Narrow"/>
        <family val="2"/>
      </rPr>
      <t>(hh,mm)</t>
    </r>
  </si>
  <si>
    <t>Lugar o Sede física del incidente:</t>
  </si>
  <si>
    <t>Número de caso GEMA</t>
  </si>
  <si>
    <t>Reporte de usuarios</t>
  </si>
  <si>
    <t>Contenido_inapropiado</t>
  </si>
  <si>
    <t>Acceso a contenido web no autorizado.</t>
  </si>
  <si>
    <t>Menos Grave</t>
  </si>
  <si>
    <t>Medio</t>
  </si>
  <si>
    <t>Informado</t>
  </si>
  <si>
    <r>
      <t xml:space="preserve">La información afectada, es información privada o sensibles de los usuarios internos o externos: </t>
    </r>
    <r>
      <rPr>
        <i/>
        <sz val="12"/>
        <color rgb="FF8496B0"/>
        <rFont val="Arial Narrow"/>
        <family val="2"/>
      </rPr>
      <t>(Sí o No) (usuario interno o externo)</t>
    </r>
  </si>
  <si>
    <r>
      <t xml:space="preserve">El Evento o Incidente está en progreso: </t>
    </r>
    <r>
      <rPr>
        <i/>
        <sz val="12"/>
        <color rgb="FF8496B0"/>
        <rFont val="Arial Narrow"/>
        <family val="2"/>
      </rPr>
      <t>(Sí o No)</t>
    </r>
  </si>
  <si>
    <t>Acciones realizadas desde la identificación del Incidente:</t>
  </si>
  <si>
    <r>
      <t xml:space="preserve">Activo Afectado: 
</t>
    </r>
    <r>
      <rPr>
        <i/>
        <sz val="12"/>
        <color rgb="FF8496B0"/>
        <rFont val="Arial Narrow"/>
        <family val="2"/>
      </rPr>
      <t>(Sistema, computadora o red)</t>
    </r>
  </si>
  <si>
    <r>
      <t xml:space="preserve">Información Afectada: 
</t>
    </r>
    <r>
      <rPr>
        <i/>
        <sz val="12"/>
        <color rgb="FF8496B0"/>
        <rFont val="Arial Narrow"/>
        <family val="2"/>
      </rPr>
      <t>(información de usuarios, proveedores, funcionarios, financiera, acceso, misional, etc.)</t>
    </r>
  </si>
  <si>
    <r>
      <rPr>
        <b/>
        <sz val="12"/>
        <color rgb="FFFFFFFF"/>
        <rFont val="Arial Narrow"/>
        <family val="2"/>
      </rPr>
      <t xml:space="preserve">Afectación de la Incidencia: 
</t>
    </r>
    <r>
      <rPr>
        <i/>
        <sz val="12"/>
        <color rgb="FF8496B0"/>
        <rFont val="Arial Narrow"/>
        <family val="2"/>
      </rPr>
      <t xml:space="preserve">(afecta el funcionamiento la atención a los usuarios externos, afecta la generación de la nomina, etc.) </t>
    </r>
  </si>
  <si>
    <r>
      <t xml:space="preserve">El activo afectado esta expuesto a la Internet: </t>
    </r>
    <r>
      <rPr>
        <i/>
        <sz val="12"/>
        <color rgb="FF8496B0"/>
        <rFont val="Arial Narrow"/>
        <family val="2"/>
      </rPr>
      <t>(Sí o No)</t>
    </r>
  </si>
  <si>
    <r>
      <t xml:space="preserve">El activo afectado tiene conexión con la red del Ministerio: </t>
    </r>
    <r>
      <rPr>
        <i/>
        <sz val="12"/>
        <color rgb="FF8496B0"/>
        <rFont val="Arial Narrow"/>
        <family val="2"/>
      </rPr>
      <t>(Sí o No)</t>
    </r>
  </si>
  <si>
    <r>
      <t xml:space="preserve">Se cuenta con copia de respaldo del activo afectado: </t>
    </r>
    <r>
      <rPr>
        <i/>
        <sz val="12"/>
        <color rgb="FF8496B0"/>
        <rFont val="Arial Narrow"/>
        <family val="2"/>
      </rPr>
      <t>(Sí o No)</t>
    </r>
  </si>
  <si>
    <t>CRITICIDAD DE IMPACTO</t>
  </si>
  <si>
    <t>Nivel de Prioridad</t>
  </si>
  <si>
    <t>Nivel de Criticidad</t>
  </si>
  <si>
    <t>Valor</t>
  </si>
  <si>
    <t>Definición</t>
  </si>
  <si>
    <t>Urgencia</t>
  </si>
  <si>
    <t>Tiempo de Respuesta</t>
  </si>
  <si>
    <t>Inferior</t>
  </si>
  <si>
    <t>Sistemas no críticos, como estaciones de trabajo de usuarios con funciones no críticas.</t>
  </si>
  <si>
    <t>Menor</t>
  </si>
  <si>
    <t xml:space="preserve">Impacto leve en uno de los componentes de cualquier sistema de información o estación de trabajo. </t>
  </si>
  <si>
    <t>00,00 - 02,49</t>
  </si>
  <si>
    <t>24 Horas</t>
  </si>
  <si>
    <t>Bajo</t>
  </si>
  <si>
    <t>Sistemas que apoyan a una sola 
dependencia o proceso de una entidad.</t>
  </si>
  <si>
    <t>Impacto moderado en uno de los componentes de cualquier sistema de información o estación de trabajo</t>
  </si>
  <si>
    <t>02,50 - 03,74</t>
  </si>
  <si>
    <t>16 Horas</t>
  </si>
  <si>
    <t>Sistemas que apoyan más de una 
dependencias o proceso de la entidad.</t>
  </si>
  <si>
    <t>Grave</t>
  </si>
  <si>
    <t>Impacto alto en uno de los componentes de cualquier sistema de información o estación de trabajo.</t>
  </si>
  <si>
    <t>03,75 - 04,99</t>
  </si>
  <si>
    <t>12 Horas</t>
  </si>
  <si>
    <t>Alto</t>
  </si>
  <si>
    <t>Sistemas pertenecientes al área de 
Tecnología y estaciones de trabajo de 
usuarios con funciones críticas.</t>
  </si>
  <si>
    <t>Muy Grave</t>
  </si>
  <si>
    <t>Impacto moderado en uno o más componentes de más de un sistema de información.</t>
  </si>
  <si>
    <t>05,00 - 07,49</t>
  </si>
  <si>
    <t>8 Horas</t>
  </si>
  <si>
    <t>Critico</t>
  </si>
  <si>
    <t xml:space="preserve"> Sistemas Críticos.</t>
  </si>
  <si>
    <t>Impacto alto en uno o más componentes de más de un sistema de información.</t>
  </si>
  <si>
    <t>07,50 - 10,00</t>
  </si>
  <si>
    <t>4 Horas</t>
  </si>
  <si>
    <t>Criticidad de Impacto</t>
  </si>
  <si>
    <t>Acceso_no_Autorizado</t>
  </si>
  <si>
    <t>Código_malicioso</t>
  </si>
  <si>
    <t>Divulgación_no_autorizada_de_información.</t>
  </si>
  <si>
    <t>Datos_personales</t>
  </si>
  <si>
    <t>Intentos_de_intrusión</t>
  </si>
  <si>
    <t>Intrusión</t>
  </si>
  <si>
    <t>Fraude</t>
  </si>
  <si>
    <t>Recopilación_de_Información</t>
  </si>
  <si>
    <t>Disponibilidad</t>
  </si>
  <si>
    <t>Otros</t>
  </si>
  <si>
    <t xml:space="preserve">DETECCIÓN </t>
  </si>
  <si>
    <t>EVALUACIÓN 
(Niveles de Impacto)</t>
  </si>
  <si>
    <t>IMPACTO ACTUAL</t>
  </si>
  <si>
    <t>IMPACTO FUTURO</t>
  </si>
  <si>
    <t>NIVEL PRIORIDAD</t>
  </si>
  <si>
    <t>Estado del Incidente</t>
  </si>
  <si>
    <t>Acceso no autorizado a la información tanto física como lógica, sistemas de información, servicios o infraestructura tecnológica.</t>
  </si>
  <si>
    <t>Virus</t>
  </si>
  <si>
    <t>Spam</t>
  </si>
  <si>
    <t>Fuga de información.</t>
  </si>
  <si>
    <t>Pérdida o sustracción de información de datos personales</t>
  </si>
  <si>
    <t>Intentos de acceso</t>
  </si>
  <si>
    <t>Compromiso de Cuenta Privilegiada</t>
  </si>
  <si>
    <t>Phishing</t>
  </si>
  <si>
    <t>Scanning</t>
  </si>
  <si>
    <t>Ataque de denegación de servicio (DoS / DDoS)</t>
  </si>
  <si>
    <t>Todos los incidentes que no encajan en alguna de las otras categorías dadas</t>
  </si>
  <si>
    <t>Análisis de riesgos de seguridad de la información o cada vez que se produzca un cambio significativo en la infraestructura de TI.</t>
  </si>
  <si>
    <t>Pendiente</t>
  </si>
  <si>
    <t>Suplantación de identidad.</t>
  </si>
  <si>
    <t>Troyanos</t>
  </si>
  <si>
    <t>Divulgación no autorizada de información.</t>
  </si>
  <si>
    <t>Modificación o alteración no autorizada de información de datos personales</t>
  </si>
  <si>
    <t>Explotación de vulnerabilidades</t>
  </si>
  <si>
    <t>Compromiso de Cuenta sin privilegios</t>
  </si>
  <si>
    <t>Derechos de Autor (Licenciamiento)</t>
  </si>
  <si>
    <t>Sniffing</t>
  </si>
  <si>
    <t>Alertas en sistemas de seguridad</t>
  </si>
  <si>
    <t>Modificación no autorizada de la información</t>
  </si>
  <si>
    <t>Rat</t>
  </si>
  <si>
    <t>Eliminación o borrado no autorizado de información de datos personales</t>
  </si>
  <si>
    <t>Múltiples intentos de inicio de sesión.</t>
  </si>
  <si>
    <t>Compromiso de Aplicaciones, o Servicios</t>
  </si>
  <si>
    <t>Uso no autorizado de recursos tecnológicos y no tecnológicos</t>
  </si>
  <si>
    <t>Ingeniería Social</t>
  </si>
  <si>
    <t>Caída de servidores</t>
  </si>
  <si>
    <t>En curso</t>
  </si>
  <si>
    <t>Eliminación o borrado no autorizado de la información.</t>
  </si>
  <si>
    <t>Rootkit</t>
  </si>
  <si>
    <t>Tratamiento inadecuado o uso no autorizado de información de datos personales.</t>
  </si>
  <si>
    <t>Compromiso de Cuenta Servicio</t>
  </si>
  <si>
    <t>Intercepción de información</t>
  </si>
  <si>
    <t>Caída de servicio</t>
  </si>
  <si>
    <t>Resuelto</t>
  </si>
  <si>
    <t>Robo de Contraseñas</t>
  </si>
  <si>
    <t>Ransomware</t>
  </si>
  <si>
    <t>Uso no autorizado de utilitarios</t>
  </si>
  <si>
    <t>Demorado</t>
  </si>
  <si>
    <t xml:space="preserve">Falla de alguna medida de Seguridad </t>
  </si>
  <si>
    <t>Gusanos</t>
  </si>
  <si>
    <t>Auditorías de seguridad de la información.</t>
  </si>
  <si>
    <t>Malware</t>
  </si>
  <si>
    <t>Pruebas técnicas de seguridad.</t>
  </si>
  <si>
    <t>Spyware</t>
  </si>
  <si>
    <t>Verificación de licencia y equipos.</t>
  </si>
  <si>
    <t>Scripts</t>
  </si>
  <si>
    <t>Reporte de posibles incidentes por parte de un tercero o proveedores</t>
  </si>
  <si>
    <t>Ciberataques</t>
  </si>
  <si>
    <t>Reporte de Antivirus</t>
  </si>
  <si>
    <t>Tiempo Minutos</t>
  </si>
  <si>
    <t>Descripción detallada del incidente:</t>
  </si>
  <si>
    <t>DATOS DE NOTIFICACIÓN</t>
  </si>
  <si>
    <r>
      <t>Versión:</t>
    </r>
    <r>
      <rPr>
        <sz val="8"/>
        <rFont val="Arial Narrow"/>
        <family val="2"/>
      </rPr>
      <t xml:space="preserve"> 2</t>
    </r>
  </si>
  <si>
    <r>
      <t>Vigencia</t>
    </r>
    <r>
      <rPr>
        <sz val="8"/>
        <color theme="1"/>
        <rFont val="Arial Narrow"/>
        <family val="2"/>
      </rPr>
      <t>: 30/08/2023</t>
    </r>
  </si>
  <si>
    <r>
      <t xml:space="preserve">Código: </t>
    </r>
    <r>
      <rPr>
        <sz val="8"/>
        <rFont val="Arial Narrow"/>
        <family val="2"/>
      </rPr>
      <t>F-A-GTI-10</t>
    </r>
  </si>
  <si>
    <t>Proceso: Gestión de Servicios de Información y Soporte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</si>
</sst>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240A]d&quot; de &quot;mmmm&quot; de &quot;yyyy;@"/>
    <numFmt numFmtId="165" formatCode="[$-240A]h:mm:ss\ AM/PM"/>
  </numFmts>
  <fonts count="2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9"/>
      <name val="Arial Narrow"/>
      <family val="2"/>
    </font>
    <font>
      <b/>
      <sz val="9"/>
      <color theme="0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b/>
      <sz val="12"/>
      <color rgb="FF000000"/>
      <name val="Arial Narrow"/>
      <family val="2"/>
    </font>
    <font>
      <i/>
      <sz val="12"/>
      <color rgb="FF8496B0"/>
      <name val="Arial Narrow"/>
      <family val="2"/>
    </font>
    <font>
      <sz val="12"/>
      <name val="Arial Narrow"/>
      <family val="2"/>
    </font>
    <font>
      <sz val="10"/>
      <color rgb="FFFF0000"/>
      <name val="Arial"/>
      <family val="2"/>
    </font>
    <font>
      <b/>
      <sz val="18"/>
      <name val="Arial Narrow"/>
      <family val="2"/>
    </font>
    <font>
      <b/>
      <sz val="20"/>
      <name val="Arial Narrow"/>
      <family val="2"/>
    </font>
    <font>
      <i/>
      <sz val="8"/>
      <color rgb="FF8496B0"/>
      <name val="Verdana"/>
      <family val="2"/>
    </font>
    <font>
      <b/>
      <sz val="12"/>
      <color rgb="FFFFFFFF"/>
      <name val="Arial Narrow"/>
      <family val="2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6BE55"/>
        <bgColor indexed="64"/>
      </patternFill>
    </fill>
    <fill>
      <patternFill patternType="solid">
        <fgColor rgb="FF4E4D4D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8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12" fillId="0" borderId="42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4" fillId="0" borderId="0" xfId="0" applyFont="1" applyAlignment="1">
      <alignment horizontal="justify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0" fillId="0" borderId="0" xfId="0" applyAlignment="1">
      <alignment wrapText="1"/>
    </xf>
    <xf numFmtId="0" fontId="21" fillId="0" borderId="0" xfId="0" applyFont="1"/>
    <xf numFmtId="0" fontId="7" fillId="0" borderId="0" xfId="0" applyFont="1"/>
    <xf numFmtId="0" fontId="7" fillId="4" borderId="0" xfId="0" applyFont="1" applyFill="1"/>
    <xf numFmtId="0" fontId="7" fillId="5" borderId="0" xfId="0" applyFont="1" applyFill="1"/>
    <xf numFmtId="0" fontId="22" fillId="0" borderId="0" xfId="0" applyFont="1"/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11" fillId="0" borderId="30" xfId="0" applyFont="1" applyBorder="1" applyAlignment="1" applyProtection="1">
      <alignment horizontal="left" vertical="center" wrapText="1"/>
      <protection locked="0"/>
    </xf>
    <xf numFmtId="0" fontId="11" fillId="0" borderId="31" xfId="0" applyFont="1" applyBorder="1" applyAlignment="1" applyProtection="1">
      <alignment horizontal="left" vertical="center" wrapText="1"/>
      <protection locked="0"/>
    </xf>
    <xf numFmtId="0" fontId="11" fillId="0" borderId="32" xfId="0" applyFont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1" fillId="0" borderId="35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1" fillId="0" borderId="51" xfId="0" applyFont="1" applyBorder="1" applyAlignment="1" applyProtection="1">
      <alignment horizontal="left" vertical="center" wrapText="1"/>
      <protection locked="0"/>
    </xf>
    <xf numFmtId="0" fontId="11" fillId="0" borderId="52" xfId="0" applyFont="1" applyBorder="1" applyAlignment="1" applyProtection="1">
      <alignment horizontal="left" vertical="center" wrapText="1"/>
      <protection locked="0"/>
    </xf>
    <xf numFmtId="0" fontId="11" fillId="0" borderId="53" xfId="0" applyFont="1" applyBorder="1" applyAlignment="1" applyProtection="1">
      <alignment horizontal="left" vertical="center" wrapText="1"/>
      <protection locked="0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/>
    </xf>
    <xf numFmtId="0" fontId="11" fillId="0" borderId="38" xfId="0" applyFont="1" applyBorder="1" applyAlignment="1" applyProtection="1">
      <alignment horizontal="left" vertical="center" wrapText="1"/>
      <protection locked="0"/>
    </xf>
    <xf numFmtId="0" fontId="11" fillId="0" borderId="39" xfId="0" applyFont="1" applyBorder="1" applyAlignment="1" applyProtection="1">
      <alignment horizontal="left" vertical="center" wrapText="1"/>
      <protection locked="0"/>
    </xf>
    <xf numFmtId="0" fontId="11" fillId="0" borderId="40" xfId="0" applyFont="1" applyBorder="1" applyAlignment="1" applyProtection="1">
      <alignment horizontal="left" vertical="center" wrapText="1"/>
      <protection locked="0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6" fillId="0" borderId="48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50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164" fontId="17" fillId="0" borderId="48" xfId="0" applyNumberFormat="1" applyFont="1" applyBorder="1" applyAlignment="1" applyProtection="1">
      <alignment horizontal="center" vertical="center" wrapText="1"/>
      <protection locked="0"/>
    </xf>
    <xf numFmtId="164" fontId="17" fillId="0" borderId="0" xfId="0" applyNumberFormat="1" applyFont="1" applyAlignment="1" applyProtection="1">
      <alignment horizontal="center" vertical="center" wrapText="1"/>
      <protection locked="0"/>
    </xf>
    <xf numFmtId="164" fontId="17" fillId="0" borderId="49" xfId="0" applyNumberFormat="1" applyFont="1" applyBorder="1" applyAlignment="1" applyProtection="1">
      <alignment horizontal="center" vertical="center" wrapText="1"/>
      <protection locked="0"/>
    </xf>
    <xf numFmtId="164" fontId="17" fillId="0" borderId="50" xfId="0" applyNumberFormat="1" applyFont="1" applyBorder="1" applyAlignment="1" applyProtection="1">
      <alignment horizontal="center" vertical="center" wrapText="1"/>
      <protection locked="0"/>
    </xf>
    <xf numFmtId="164" fontId="17" fillId="0" borderId="7" xfId="0" applyNumberFormat="1" applyFont="1" applyBorder="1" applyAlignment="1" applyProtection="1">
      <alignment horizontal="center" vertical="center" wrapText="1"/>
      <protection locked="0"/>
    </xf>
    <xf numFmtId="164" fontId="17" fillId="0" borderId="8" xfId="0" applyNumberFormat="1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2" xfId="0" applyFont="1" applyBorder="1" applyAlignment="1" applyProtection="1">
      <alignment horizontal="left" vertical="center" wrapText="1"/>
      <protection locked="0"/>
    </xf>
    <xf numFmtId="0" fontId="14" fillId="0" borderId="43" xfId="0" applyFont="1" applyBorder="1" applyAlignment="1" applyProtection="1">
      <alignment horizontal="left" vertical="center" wrapText="1"/>
      <protection locked="0"/>
    </xf>
    <xf numFmtId="0" fontId="14" fillId="0" borderId="36" xfId="0" applyFont="1" applyBorder="1" applyAlignment="1" applyProtection="1">
      <alignment horizontal="left" vertical="center" wrapText="1"/>
      <protection locked="0"/>
    </xf>
    <xf numFmtId="0" fontId="14" fillId="0" borderId="37" xfId="0" applyFont="1" applyBorder="1" applyAlignment="1" applyProtection="1">
      <alignment horizontal="left" vertical="center" wrapText="1"/>
      <protection locked="0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6" xfId="0" applyFont="1" applyBorder="1" applyAlignment="1" applyProtection="1">
      <alignment horizontal="justify" vertical="center" wrapText="1"/>
      <protection locked="0"/>
    </xf>
    <xf numFmtId="0" fontId="14" fillId="0" borderId="37" xfId="0" applyFont="1" applyBorder="1" applyAlignment="1" applyProtection="1">
      <alignment horizontal="justify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15" xfId="0" applyFont="1" applyFill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2" fillId="0" borderId="19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14" fillId="0" borderId="42" xfId="0" applyNumberFormat="1" applyFont="1" applyBorder="1" applyAlignment="1" applyProtection="1">
      <alignment horizontal="center" vertical="center"/>
      <protection locked="0"/>
    </xf>
    <xf numFmtId="164" fontId="14" fillId="0" borderId="36" xfId="0" applyNumberFormat="1" applyFont="1" applyBorder="1" applyAlignment="1" applyProtection="1">
      <alignment horizontal="center" vertical="center"/>
      <protection locked="0"/>
    </xf>
    <xf numFmtId="165" fontId="14" fillId="0" borderId="42" xfId="0" applyNumberFormat="1" applyFont="1" applyBorder="1" applyAlignment="1" applyProtection="1">
      <alignment horizontal="center" vertical="center"/>
      <protection locked="0"/>
    </xf>
    <xf numFmtId="165" fontId="14" fillId="0" borderId="43" xfId="0" applyNumberFormat="1" applyFont="1" applyBorder="1" applyAlignment="1" applyProtection="1">
      <alignment horizontal="center" vertical="center"/>
      <protection locked="0"/>
    </xf>
    <xf numFmtId="165" fontId="14" fillId="0" borderId="36" xfId="0" applyNumberFormat="1" applyFont="1" applyBorder="1" applyAlignment="1" applyProtection="1">
      <alignment horizontal="center" vertical="center"/>
      <protection locked="0"/>
    </xf>
    <xf numFmtId="165" fontId="14" fillId="0" borderId="37" xfId="0" applyNumberFormat="1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54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>
      <alignment horizontal="center" vertical="center" wrapText="1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64" fontId="14" fillId="0" borderId="24" xfId="0" applyNumberFormat="1" applyFont="1" applyBorder="1" applyAlignment="1" applyProtection="1">
      <alignment horizontal="center" vertical="center"/>
      <protection locked="0"/>
    </xf>
    <xf numFmtId="164" fontId="14" fillId="0" borderId="2" xfId="0" applyNumberFormat="1" applyFont="1" applyBorder="1" applyAlignment="1" applyProtection="1">
      <alignment horizontal="center" vertical="center"/>
      <protection locked="0"/>
    </xf>
    <xf numFmtId="164" fontId="14" fillId="0" borderId="28" xfId="0" applyNumberFormat="1" applyFont="1" applyBorder="1" applyAlignment="1" applyProtection="1">
      <alignment horizontal="center" vertical="center"/>
      <protection locked="0"/>
    </xf>
    <xf numFmtId="164" fontId="14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164" fontId="14" fillId="0" borderId="37" xfId="0" applyNumberFormat="1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3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/>
      <protection locked="1" hidden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color auto="1"/>
        <family val="2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family val="2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color auto="1"/>
        <family val="2"/>
      </font>
      <fill>
        <patternFill patternType="none">
          <fgColor indexed="64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color auto="1"/>
        <family val="2"/>
      </font>
      <fill>
        <patternFill patternType="none">
          <fgColor indexed="64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color auto="1"/>
        <family val="2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</dxfs>
  <tableStyles count="1" defaultTableStyle="TableStyleMedium2" defaultPivotStyle="PivotStyleLight16">
    <tableStyle name="Invisible" pivot="0" table="0" count="0" xr9:uid="{E32F27DB-9F50-4DEC-B58C-AA6128F8EC6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236555</xdr:colOff>
      <xdr:row>0</xdr:row>
      <xdr:rowOff>180975</xdr:rowOff>
    </xdr:from>
    <xdr:to>
      <xdr:col>9</xdr:col>
      <xdr:colOff>714375</xdr:colOff>
      <xdr:row>1</xdr:row>
      <xdr:rowOff>222871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F0880B-DB72-46BB-A76B-127ECFBF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6332555" y="180975"/>
          <a:ext cx="1392220" cy="546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26C49B-BDAF-4360-A81A-01B64C8EA204}" name="Tabla6" displayName="Tabla6" ref="Z13:AA17" totalsRowShown="0" headerRowDxfId="31" dataDxfId="30">
  <autoFilter ref="Z13:AA17" xr:uid="{3626C49B-BDAF-4360-A81A-01B64C8EA204}"/>
  <tableColumns count="2">
    <tableColumn id="1" xr3:uid="{4A2927C7-CF97-4B0C-BB3E-B851CF8D30DE}" name="Urgencia" dataDxfId="29"/>
    <tableColumn id="2" xr3:uid="{1541BF25-E3AC-4439-9D9C-944163256D8D}" name="Valor" dataDxfId="28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B63CBC-879F-4EAB-AF7F-FFF2B72143BC}" name="Tabla4" displayName="Tabla4" ref="AK13:AL18" totalsRowShown="0" headerRowDxfId="27" dataDxfId="26">
  <autoFilter ref="AK13:AL18" xr:uid="{4DB63CBC-879F-4EAB-AF7F-FFF2B72143BC}"/>
  <tableColumns count="2">
    <tableColumn id="1" xr3:uid="{765EA32C-DEE1-49CE-82E4-CA3534740875}" name="Nivel de Prioridad" dataDxfId="25"/>
    <tableColumn id="2" xr3:uid="{01BB1B17-7B8D-4F9D-B93C-A7764D89F496}" name="Valor" dataDxfId="24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3DB8125-A479-4D4E-9625-7FF4DB06CC0B}" name="Tabla24" displayName="Tabla24" ref="AG13:AI18" totalsRowShown="0" headerRowDxfId="23" dataDxfId="22">
  <autoFilter ref="AG13:AI18" xr:uid="{03DB8125-A479-4D4E-9625-7FF4DB06CC0B}"/>
  <tableColumns count="3">
    <tableColumn id="1" xr3:uid="{7087F87E-A1E6-4F7F-9CD5-58947FB060C9}" name="Nivel de Criticidad" dataDxfId="21"/>
    <tableColumn id="2" xr3:uid="{9A4FBC8F-FEFD-46A1-BC19-CD932FFBF1B9}" name="Valor" dataDxfId="20"/>
    <tableColumn id="3" xr3:uid="{7D776585-C34E-491E-9181-7298FCBDF1C5}" name="Definición" dataDxfId="19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92983D3-29DC-40F1-8FB4-26BDFDBAB774}" name="Tabla2" displayName="Tabla2" ref="AC13:AE18" totalsRowShown="0" headerRowDxfId="18" dataDxfId="17">
  <autoFilter ref="AC13:AE18" xr:uid="{492983D3-29DC-40F1-8FB4-26BDFDBAB774}"/>
  <tableColumns count="3">
    <tableColumn id="1" xr3:uid="{57E1A343-2978-46A2-BA0C-D7E49AB3AEE2}" name="Nivel de Criticidad" dataDxfId="16"/>
    <tableColumn id="2" xr3:uid="{9C2DB648-A41A-4228-9567-451012D1A85C}" name="Valor" dataDxfId="15"/>
    <tableColumn id="3" xr3:uid="{8FADAFBD-EAD2-461C-B29D-FA8EC06CCB3A}" name="Definición" dataDxfId="14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4AD9E94-7553-4CD5-A2AE-E3F8F890E501}" name="Tabla1" displayName="Tabla1" ref="V13:X18" totalsRowShown="0" headerRowDxfId="13" dataDxfId="12">
  <autoFilter ref="V13:X18" xr:uid="{34AD9E94-7553-4CD5-A2AE-E3F8F890E501}"/>
  <tableColumns count="3">
    <tableColumn id="1" xr3:uid="{FE163C4C-2467-4BA5-8C16-891ED6481BEC}" name="Nivel de Criticidad" dataDxfId="11"/>
    <tableColumn id="2" xr3:uid="{857EE93D-BE51-427E-8CC6-0BCC124307DD}" name="Valor" dataDxfId="10"/>
    <tableColumn id="3" xr3:uid="{D79FE566-C75C-4B69-AF10-7516B3588393}" name="Definición" dataDxfId="9"/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A9A6256-8C8C-475E-9E31-C43433942D3E}" name="Tabla46" displayName="Tabla46" ref="AN13:AP18" totalsRowShown="0" headerRowDxfId="8" dataDxfId="7">
  <autoFilter ref="AN13:AP18" xr:uid="{FA9A6256-8C8C-475E-9E31-C43433942D3E}"/>
  <tableColumns count="3">
    <tableColumn id="1" xr3:uid="{2256A372-C179-4352-9567-B553C44C6D99}" name="Nivel de Prioridad" dataDxfId="6"/>
    <tableColumn id="2" xr3:uid="{EB42735D-D175-4883-844B-851C0935705B}" name="Tiempo de Respuesta" dataDxfId="5"/>
    <tableColumn id="3" xr3:uid="{9EC23F2B-F4CE-487D-94D8-6FC86D3CD630}" name="Tiempo Minutos" dataDxfId="4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2.v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842D5-26A1-499C-ADA6-14165C6EA23F}">
  <sheetPr codeName="Hoja1"/>
  <dimension ref="A1:AK110"/>
  <sheetViews>
    <sheetView tabSelected="1" view="pageBreakPreview" zoomScaleNormal="100" zoomScaleSheetLayoutView="100" workbookViewId="0">
      <selection activeCell="H27" sqref="H27:J28"/>
    </sheetView>
  </sheetViews>
  <sheetFormatPr baseColWidth="10" defaultColWidth="11.42578125" defaultRowHeight="15" x14ac:dyDescent="0.25"/>
  <cols>
    <col min="1" max="8" width="11.42578125" customWidth="1"/>
    <col min="9" max="10" width="13.7109375" customWidth="1"/>
    <col min="11" max="11" width="11.42578125" customWidth="1"/>
    <col min="14" max="14" width="22" customWidth="1"/>
    <col min="15" max="15" width="10.28515625" customWidth="1"/>
    <col min="16" max="16" width="36.140625" customWidth="1"/>
    <col min="18" max="18" width="13.42578125" customWidth="1"/>
    <col min="19" max="19" width="10.28515625" customWidth="1"/>
    <col min="21" max="21" width="22" customWidth="1"/>
    <col min="22" max="22" width="10.28515625" customWidth="1"/>
    <col min="23" max="23" width="42.42578125" customWidth="1"/>
    <col min="25" max="25" width="22" customWidth="1"/>
    <col min="26" max="26" width="10.28515625" customWidth="1"/>
    <col min="27" max="27" width="40.28515625" customWidth="1"/>
    <col min="29" max="29" width="22.140625" customWidth="1"/>
    <col min="30" max="30" width="11.85546875" customWidth="1"/>
    <col min="32" max="32" width="22.140625" customWidth="1"/>
    <col min="33" max="33" width="15.28515625" customWidth="1"/>
  </cols>
  <sheetData>
    <row r="1" spans="1:11" ht="39.950000000000003" customHeight="1" x14ac:dyDescent="0.25">
      <c r="A1" s="165" t="s">
        <v>0</v>
      </c>
      <c r="B1" s="165"/>
      <c r="C1" s="106" t="s">
        <v>1</v>
      </c>
      <c r="D1" s="106"/>
      <c r="E1" s="106"/>
      <c r="F1" s="106"/>
      <c r="G1" s="106"/>
      <c r="H1" s="107"/>
      <c r="I1" s="108"/>
      <c r="J1" s="109"/>
    </row>
    <row r="2" spans="1:11" ht="21.75" customHeight="1" x14ac:dyDescent="0.25">
      <c r="A2" s="165"/>
      <c r="B2" s="165"/>
      <c r="C2" s="167" t="s">
        <v>153</v>
      </c>
      <c r="D2" s="167"/>
      <c r="E2" s="167"/>
      <c r="F2" s="167"/>
      <c r="G2" s="167"/>
      <c r="H2" s="167"/>
      <c r="I2" s="110"/>
      <c r="J2" s="111"/>
    </row>
    <row r="3" spans="1:11" ht="15.75" thickBot="1" x14ac:dyDescent="0.3">
      <c r="A3" s="163" t="s">
        <v>150</v>
      </c>
      <c r="B3" s="164"/>
      <c r="C3" s="166" t="s">
        <v>151</v>
      </c>
      <c r="D3" s="166"/>
      <c r="E3" s="166"/>
      <c r="F3" s="166"/>
      <c r="G3" s="166"/>
      <c r="H3" s="166"/>
      <c r="I3" s="112" t="s">
        <v>152</v>
      </c>
      <c r="J3" s="113"/>
    </row>
    <row r="4" spans="1:11" ht="16.5" thickBot="1" x14ac:dyDescent="0.3">
      <c r="A4" s="138" t="s">
        <v>149</v>
      </c>
      <c r="B4" s="139"/>
      <c r="C4" s="53"/>
      <c r="D4" s="53"/>
      <c r="E4" s="53"/>
      <c r="F4" s="53"/>
      <c r="G4" s="53"/>
      <c r="H4" s="53"/>
      <c r="I4" s="139"/>
      <c r="J4" s="140"/>
    </row>
    <row r="5" spans="1:11" x14ac:dyDescent="0.25">
      <c r="A5" s="141" t="s">
        <v>22</v>
      </c>
      <c r="B5" s="142"/>
      <c r="C5" s="142"/>
      <c r="D5" s="143"/>
      <c r="E5" s="144"/>
      <c r="F5" s="147" t="s">
        <v>23</v>
      </c>
      <c r="G5" s="142"/>
      <c r="H5" s="148"/>
      <c r="I5" s="150"/>
      <c r="J5" s="151"/>
    </row>
    <row r="6" spans="1:11" x14ac:dyDescent="0.25">
      <c r="A6" s="75"/>
      <c r="B6" s="76"/>
      <c r="C6" s="76"/>
      <c r="D6" s="145"/>
      <c r="E6" s="146"/>
      <c r="F6" s="137"/>
      <c r="G6" s="76"/>
      <c r="H6" s="149"/>
      <c r="I6" s="152"/>
      <c r="J6" s="153"/>
    </row>
    <row r="7" spans="1:11" ht="12.75" customHeight="1" x14ac:dyDescent="0.25">
      <c r="A7" s="61" t="s">
        <v>2</v>
      </c>
      <c r="B7" s="62"/>
      <c r="C7" s="62"/>
      <c r="D7" s="62"/>
      <c r="E7" s="127"/>
      <c r="F7" s="128"/>
      <c r="G7" s="128"/>
      <c r="H7" s="128"/>
      <c r="I7" s="128"/>
      <c r="J7" s="129"/>
      <c r="K7" s="133"/>
    </row>
    <row r="8" spans="1:11" ht="12.75" customHeight="1" x14ac:dyDescent="0.25">
      <c r="A8" s="75"/>
      <c r="B8" s="76"/>
      <c r="C8" s="76"/>
      <c r="D8" s="76"/>
      <c r="E8" s="130"/>
      <c r="F8" s="131"/>
      <c r="G8" s="131"/>
      <c r="H8" s="131"/>
      <c r="I8" s="131"/>
      <c r="J8" s="132"/>
      <c r="K8" s="133"/>
    </row>
    <row r="9" spans="1:11" ht="15.95" customHeight="1" x14ac:dyDescent="0.25">
      <c r="A9" s="38" t="s">
        <v>3</v>
      </c>
      <c r="B9" s="39"/>
      <c r="C9" s="36"/>
      <c r="D9" s="36"/>
      <c r="E9" s="36"/>
      <c r="F9" s="39" t="s">
        <v>4</v>
      </c>
      <c r="G9" s="39"/>
      <c r="H9" s="36"/>
      <c r="I9" s="36"/>
      <c r="J9" s="37"/>
      <c r="K9" s="133"/>
    </row>
    <row r="10" spans="1:11" ht="15.95" customHeight="1" x14ac:dyDescent="0.25">
      <c r="A10" s="38"/>
      <c r="B10" s="39"/>
      <c r="C10" s="36"/>
      <c r="D10" s="36"/>
      <c r="E10" s="36"/>
      <c r="F10" s="39"/>
      <c r="G10" s="39"/>
      <c r="H10" s="36"/>
      <c r="I10" s="36"/>
      <c r="J10" s="37"/>
      <c r="K10" s="133"/>
    </row>
    <row r="11" spans="1:11" x14ac:dyDescent="0.25">
      <c r="A11" s="38" t="s">
        <v>5</v>
      </c>
      <c r="B11" s="39"/>
      <c r="C11" s="36"/>
      <c r="D11" s="36"/>
      <c r="E11" s="36"/>
      <c r="F11" s="39" t="s">
        <v>6</v>
      </c>
      <c r="G11" s="39"/>
      <c r="H11" s="36"/>
      <c r="I11" s="36"/>
      <c r="J11" s="37"/>
    </row>
    <row r="12" spans="1:11" ht="15.75" thickBot="1" x14ac:dyDescent="0.3">
      <c r="A12" s="77"/>
      <c r="B12" s="78"/>
      <c r="C12" s="120"/>
      <c r="D12" s="120"/>
      <c r="E12" s="120"/>
      <c r="F12" s="78"/>
      <c r="G12" s="78"/>
      <c r="H12" s="120"/>
      <c r="I12" s="120"/>
      <c r="J12" s="121"/>
    </row>
    <row r="13" spans="1:11" x14ac:dyDescent="0.25">
      <c r="A13" s="71" t="s">
        <v>7</v>
      </c>
      <c r="B13" s="50"/>
      <c r="C13" s="50"/>
      <c r="D13" s="50"/>
      <c r="E13" s="50"/>
      <c r="F13" s="50"/>
      <c r="G13" s="50"/>
      <c r="H13" s="50"/>
      <c r="I13" s="50"/>
      <c r="J13" s="51"/>
    </row>
    <row r="14" spans="1:11" ht="15.75" thickBot="1" x14ac:dyDescent="0.3">
      <c r="A14" s="52"/>
      <c r="B14" s="53"/>
      <c r="C14" s="53"/>
      <c r="D14" s="53"/>
      <c r="E14" s="53"/>
      <c r="F14" s="53"/>
      <c r="G14" s="53"/>
      <c r="H14" s="53"/>
      <c r="I14" s="53"/>
      <c r="J14" s="54"/>
    </row>
    <row r="15" spans="1:11" ht="15.75" customHeight="1" x14ac:dyDescent="0.25">
      <c r="A15" s="40" t="s">
        <v>24</v>
      </c>
      <c r="B15" s="41"/>
      <c r="C15" s="41"/>
      <c r="D15" s="114"/>
      <c r="E15" s="114"/>
      <c r="F15" s="41" t="s">
        <v>25</v>
      </c>
      <c r="G15" s="41"/>
      <c r="H15" s="41"/>
      <c r="I15" s="116"/>
      <c r="J15" s="117"/>
    </row>
    <row r="16" spans="1:11" ht="15.75" customHeight="1" x14ac:dyDescent="0.25">
      <c r="A16" s="38"/>
      <c r="B16" s="39"/>
      <c r="C16" s="39"/>
      <c r="D16" s="115"/>
      <c r="E16" s="115"/>
      <c r="F16" s="39"/>
      <c r="G16" s="39"/>
      <c r="H16" s="39"/>
      <c r="I16" s="118"/>
      <c r="J16" s="119"/>
    </row>
    <row r="17" spans="1:10" ht="15.75" customHeight="1" x14ac:dyDescent="0.25">
      <c r="A17" s="38" t="s">
        <v>26</v>
      </c>
      <c r="B17" s="39"/>
      <c r="C17" s="127"/>
      <c r="D17" s="128"/>
      <c r="E17" s="128"/>
      <c r="F17" s="134"/>
      <c r="G17" s="136" t="s">
        <v>27</v>
      </c>
      <c r="H17" s="62"/>
      <c r="I17" s="127"/>
      <c r="J17" s="129"/>
    </row>
    <row r="18" spans="1:10" ht="15.75" customHeight="1" x14ac:dyDescent="0.25">
      <c r="A18" s="38"/>
      <c r="B18" s="39"/>
      <c r="C18" s="130"/>
      <c r="D18" s="131"/>
      <c r="E18" s="131"/>
      <c r="F18" s="135"/>
      <c r="G18" s="137"/>
      <c r="H18" s="76"/>
      <c r="I18" s="130"/>
      <c r="J18" s="132"/>
    </row>
    <row r="19" spans="1:10" ht="15.75" customHeight="1" x14ac:dyDescent="0.25">
      <c r="A19" s="38" t="s">
        <v>8</v>
      </c>
      <c r="B19" s="39"/>
      <c r="C19" s="39"/>
      <c r="D19" s="39"/>
      <c r="E19" s="115"/>
      <c r="F19" s="115"/>
      <c r="G19" s="115"/>
      <c r="H19" s="115"/>
      <c r="I19" s="115"/>
      <c r="J19" s="154"/>
    </row>
    <row r="20" spans="1:10" ht="15.75" customHeight="1" x14ac:dyDescent="0.25">
      <c r="A20" s="38"/>
      <c r="B20" s="39"/>
      <c r="C20" s="39"/>
      <c r="D20" s="39"/>
      <c r="E20" s="115"/>
      <c r="F20" s="115"/>
      <c r="G20" s="115"/>
      <c r="H20" s="115"/>
      <c r="I20" s="115"/>
      <c r="J20" s="154"/>
    </row>
    <row r="21" spans="1:10" ht="12.75" customHeight="1" x14ac:dyDescent="0.25">
      <c r="A21" s="38" t="s">
        <v>26</v>
      </c>
      <c r="B21" s="39"/>
      <c r="C21" s="39"/>
      <c r="D21" s="39"/>
      <c r="E21" s="103"/>
      <c r="F21" s="103"/>
      <c r="G21" s="103"/>
      <c r="H21" s="103"/>
      <c r="I21" s="103"/>
      <c r="J21" s="157"/>
    </row>
    <row r="22" spans="1:10" ht="13.5" customHeight="1" thickBot="1" x14ac:dyDescent="0.3">
      <c r="A22" s="155"/>
      <c r="B22" s="156"/>
      <c r="C22" s="156"/>
      <c r="D22" s="156"/>
      <c r="E22" s="158"/>
      <c r="F22" s="158"/>
      <c r="G22" s="158"/>
      <c r="H22" s="158"/>
      <c r="I22" s="158"/>
      <c r="J22" s="159"/>
    </row>
    <row r="23" spans="1:10" x14ac:dyDescent="0.25">
      <c r="A23" s="71" t="s">
        <v>9</v>
      </c>
      <c r="B23" s="50"/>
      <c r="C23" s="50"/>
      <c r="D23" s="50"/>
      <c r="E23" s="50"/>
      <c r="F23" s="50"/>
      <c r="G23" s="50"/>
      <c r="H23" s="50"/>
      <c r="I23" s="50"/>
      <c r="J23" s="51"/>
    </row>
    <row r="24" spans="1:10" ht="15.75" thickBot="1" x14ac:dyDescent="0.3">
      <c r="A24" s="52"/>
      <c r="B24" s="53"/>
      <c r="C24" s="53"/>
      <c r="D24" s="53"/>
      <c r="E24" s="53"/>
      <c r="F24" s="53"/>
      <c r="G24" s="53"/>
      <c r="H24" s="53"/>
      <c r="I24" s="53"/>
      <c r="J24" s="54"/>
    </row>
    <row r="25" spans="1:10" ht="15.75" customHeight="1" x14ac:dyDescent="0.25">
      <c r="A25" s="40" t="s">
        <v>10</v>
      </c>
      <c r="B25" s="41"/>
      <c r="C25" s="95"/>
      <c r="D25" s="95"/>
      <c r="E25" s="95"/>
      <c r="F25" s="95"/>
      <c r="G25" s="95"/>
      <c r="H25" s="95"/>
      <c r="I25" s="95"/>
      <c r="J25" s="96"/>
    </row>
    <row r="26" spans="1:10" ht="15.75" customHeight="1" x14ac:dyDescent="0.25">
      <c r="A26" s="38"/>
      <c r="B26" s="39"/>
      <c r="C26" s="97"/>
      <c r="D26" s="97"/>
      <c r="E26" s="97"/>
      <c r="F26" s="97"/>
      <c r="G26" s="97"/>
      <c r="H26" s="97"/>
      <c r="I26" s="97"/>
      <c r="J26" s="98"/>
    </row>
    <row r="27" spans="1:10" ht="15" customHeight="1" x14ac:dyDescent="0.25">
      <c r="A27" s="38" t="s">
        <v>11</v>
      </c>
      <c r="B27" s="39"/>
      <c r="C27" s="97"/>
      <c r="D27" s="97"/>
      <c r="E27" s="97"/>
      <c r="F27" s="39" t="s">
        <v>12</v>
      </c>
      <c r="G27" s="39"/>
      <c r="H27" s="101"/>
      <c r="I27" s="101"/>
      <c r="J27" s="102"/>
    </row>
    <row r="28" spans="1:10" ht="15" customHeight="1" x14ac:dyDescent="0.25">
      <c r="A28" s="38"/>
      <c r="B28" s="39"/>
      <c r="C28" s="97"/>
      <c r="D28" s="97"/>
      <c r="E28" s="97"/>
      <c r="F28" s="39"/>
      <c r="G28" s="39"/>
      <c r="H28" s="101"/>
      <c r="I28" s="101"/>
      <c r="J28" s="102"/>
    </row>
    <row r="29" spans="1:10" ht="15" customHeight="1" x14ac:dyDescent="0.25">
      <c r="A29" s="38" t="s">
        <v>13</v>
      </c>
      <c r="B29" s="39"/>
      <c r="C29" s="103"/>
      <c r="D29" s="103"/>
      <c r="E29" s="103"/>
      <c r="F29" s="39" t="s">
        <v>14</v>
      </c>
      <c r="G29" s="39"/>
      <c r="H29" s="104"/>
      <c r="I29" s="104"/>
      <c r="J29" s="105"/>
    </row>
    <row r="30" spans="1:10" ht="15" customHeight="1" x14ac:dyDescent="0.25">
      <c r="A30" s="38"/>
      <c r="B30" s="39"/>
      <c r="C30" s="103"/>
      <c r="D30" s="103"/>
      <c r="E30" s="103"/>
      <c r="F30" s="39"/>
      <c r="G30" s="39"/>
      <c r="H30" s="104"/>
      <c r="I30" s="104"/>
      <c r="J30" s="105"/>
    </row>
    <row r="31" spans="1:10" ht="15" customHeight="1" x14ac:dyDescent="0.25">
      <c r="A31" s="38" t="s">
        <v>15</v>
      </c>
      <c r="B31" s="39"/>
      <c r="C31" s="36"/>
      <c r="D31" s="36"/>
      <c r="E31" s="36"/>
      <c r="F31" s="39" t="s">
        <v>16</v>
      </c>
      <c r="G31" s="39"/>
      <c r="H31" s="93" t="str">
        <f>Informacion!W22</f>
        <v/>
      </c>
      <c r="I31" s="93"/>
      <c r="J31" s="94"/>
    </row>
    <row r="32" spans="1:10" ht="15" customHeight="1" x14ac:dyDescent="0.25">
      <c r="A32" s="38"/>
      <c r="B32" s="39"/>
      <c r="C32" s="36"/>
      <c r="D32" s="36"/>
      <c r="E32" s="36"/>
      <c r="F32" s="39"/>
      <c r="G32" s="39"/>
      <c r="H32" s="93"/>
      <c r="I32" s="93"/>
      <c r="J32" s="94"/>
    </row>
    <row r="33" spans="1:11" ht="15" customHeight="1" x14ac:dyDescent="0.25">
      <c r="A33" s="38" t="s">
        <v>17</v>
      </c>
      <c r="B33" s="39"/>
      <c r="C33" s="93" t="str">
        <f>Informacion!W26</f>
        <v/>
      </c>
      <c r="D33" s="93"/>
      <c r="E33" s="93"/>
      <c r="F33" s="39" t="s">
        <v>18</v>
      </c>
      <c r="G33" s="39"/>
      <c r="H33" s="93" t="str">
        <f>Informacion!W27</f>
        <v/>
      </c>
      <c r="I33" s="93"/>
      <c r="J33" s="94"/>
    </row>
    <row r="34" spans="1:11" ht="15" customHeight="1" x14ac:dyDescent="0.25">
      <c r="A34" s="77"/>
      <c r="B34" s="78"/>
      <c r="C34" s="99"/>
      <c r="D34" s="99"/>
      <c r="E34" s="99"/>
      <c r="F34" s="78"/>
      <c r="G34" s="78"/>
      <c r="H34" s="99"/>
      <c r="I34" s="99"/>
      <c r="J34" s="100"/>
    </row>
    <row r="35" spans="1:11" ht="15" customHeight="1" x14ac:dyDescent="0.25">
      <c r="A35" s="38" t="s">
        <v>19</v>
      </c>
      <c r="B35" s="39"/>
      <c r="C35" s="79"/>
      <c r="D35" s="80"/>
      <c r="E35" s="80"/>
      <c r="F35" s="39" t="s">
        <v>20</v>
      </c>
      <c r="G35" s="39"/>
      <c r="H35" s="83"/>
      <c r="I35" s="84"/>
      <c r="J35" s="85"/>
    </row>
    <row r="36" spans="1:11" ht="15" customHeight="1" thickBot="1" x14ac:dyDescent="0.3">
      <c r="A36" s="77"/>
      <c r="B36" s="78"/>
      <c r="C36" s="81"/>
      <c r="D36" s="82"/>
      <c r="E36" s="82"/>
      <c r="F36" s="78"/>
      <c r="G36" s="78"/>
      <c r="H36" s="86"/>
      <c r="I36" s="87"/>
      <c r="J36" s="88"/>
    </row>
    <row r="37" spans="1:11" ht="12.75" customHeight="1" x14ac:dyDescent="0.25">
      <c r="A37" s="71" t="s">
        <v>148</v>
      </c>
      <c r="B37" s="50"/>
      <c r="C37" s="50"/>
      <c r="D37" s="50"/>
      <c r="E37" s="50"/>
      <c r="F37" s="50"/>
      <c r="G37" s="50"/>
      <c r="H37" s="50"/>
      <c r="I37" s="50"/>
      <c r="J37" s="51"/>
    </row>
    <row r="38" spans="1:11" ht="12.75" customHeight="1" thickBot="1" x14ac:dyDescent="0.3">
      <c r="A38" s="52"/>
      <c r="B38" s="53"/>
      <c r="C38" s="53"/>
      <c r="D38" s="53"/>
      <c r="E38" s="53"/>
      <c r="F38" s="53"/>
      <c r="G38" s="53"/>
      <c r="H38" s="53"/>
      <c r="I38" s="53"/>
      <c r="J38" s="54"/>
    </row>
    <row r="39" spans="1:11" ht="20.100000000000001" customHeight="1" x14ac:dyDescent="0.25">
      <c r="A39" s="58"/>
      <c r="B39" s="59"/>
      <c r="C39" s="59"/>
      <c r="D39" s="59"/>
      <c r="E39" s="59"/>
      <c r="F39" s="59"/>
      <c r="G39" s="59"/>
      <c r="H39" s="59"/>
      <c r="I39" s="59"/>
      <c r="J39" s="60"/>
    </row>
    <row r="40" spans="1:11" ht="20.100000000000001" customHeight="1" x14ac:dyDescent="0.25">
      <c r="A40" s="58"/>
      <c r="B40" s="59"/>
      <c r="C40" s="59"/>
      <c r="D40" s="59"/>
      <c r="E40" s="59"/>
      <c r="F40" s="59"/>
      <c r="G40" s="59"/>
      <c r="H40" s="59"/>
      <c r="I40" s="59"/>
      <c r="J40" s="60"/>
    </row>
    <row r="41" spans="1:11" ht="20.100000000000001" customHeight="1" x14ac:dyDescent="0.25">
      <c r="A41" s="58"/>
      <c r="B41" s="59"/>
      <c r="C41" s="59"/>
      <c r="D41" s="59"/>
      <c r="E41" s="59"/>
      <c r="F41" s="59"/>
      <c r="G41" s="59"/>
      <c r="H41" s="59"/>
      <c r="I41" s="59"/>
      <c r="J41" s="60"/>
    </row>
    <row r="42" spans="1:11" ht="20.100000000000001" customHeight="1" x14ac:dyDescent="0.25">
      <c r="A42" s="58"/>
      <c r="B42" s="59"/>
      <c r="C42" s="59"/>
      <c r="D42" s="59"/>
      <c r="E42" s="59"/>
      <c r="F42" s="59"/>
      <c r="G42" s="59"/>
      <c r="H42" s="59"/>
      <c r="I42" s="59"/>
      <c r="J42" s="60"/>
    </row>
    <row r="43" spans="1:11" ht="20.100000000000001" customHeight="1" x14ac:dyDescent="0.25">
      <c r="A43" s="58"/>
      <c r="B43" s="59"/>
      <c r="C43" s="59"/>
      <c r="D43" s="59"/>
      <c r="E43" s="59"/>
      <c r="F43" s="59"/>
      <c r="G43" s="59"/>
      <c r="H43" s="59"/>
      <c r="I43" s="59"/>
      <c r="J43" s="60"/>
    </row>
    <row r="44" spans="1:11" ht="20.100000000000001" customHeight="1" x14ac:dyDescent="0.25">
      <c r="A44" s="58"/>
      <c r="B44" s="59"/>
      <c r="C44" s="59"/>
      <c r="D44" s="59"/>
      <c r="E44" s="59"/>
      <c r="F44" s="59"/>
      <c r="G44" s="59"/>
      <c r="H44" s="59"/>
      <c r="I44" s="59"/>
      <c r="J44" s="60"/>
    </row>
    <row r="45" spans="1:11" ht="17.100000000000001" customHeight="1" x14ac:dyDescent="0.25">
      <c r="A45" s="61" t="s">
        <v>34</v>
      </c>
      <c r="B45" s="62"/>
      <c r="C45" s="62"/>
      <c r="D45" s="62"/>
      <c r="E45" s="62"/>
      <c r="F45" s="62"/>
      <c r="G45" s="62"/>
      <c r="H45" s="89"/>
      <c r="I45" s="89"/>
      <c r="J45" s="91"/>
      <c r="K45" s="1"/>
    </row>
    <row r="46" spans="1:11" ht="17.100000000000001" customHeight="1" x14ac:dyDescent="0.25">
      <c r="A46" s="75"/>
      <c r="B46" s="76"/>
      <c r="C46" s="76"/>
      <c r="D46" s="76"/>
      <c r="E46" s="76"/>
      <c r="F46" s="76"/>
      <c r="G46" s="76"/>
      <c r="H46" s="90"/>
      <c r="I46" s="90"/>
      <c r="J46" s="92"/>
      <c r="K46" s="1"/>
    </row>
    <row r="47" spans="1:11" x14ac:dyDescent="0.25">
      <c r="A47" s="61" t="s">
        <v>35</v>
      </c>
      <c r="B47" s="62"/>
      <c r="C47" s="62"/>
      <c r="D47" s="62"/>
      <c r="E47" s="62"/>
      <c r="F47" s="62"/>
      <c r="G47" s="62"/>
      <c r="H47" s="65"/>
      <c r="I47" s="66"/>
      <c r="J47" s="67"/>
    </row>
    <row r="48" spans="1:11" ht="15.75" thickBot="1" x14ac:dyDescent="0.3">
      <c r="A48" s="63"/>
      <c r="B48" s="64"/>
      <c r="C48" s="64"/>
      <c r="D48" s="64"/>
      <c r="E48" s="64"/>
      <c r="F48" s="64"/>
      <c r="G48" s="64"/>
      <c r="H48" s="68"/>
      <c r="I48" s="69"/>
      <c r="J48" s="70"/>
    </row>
    <row r="49" spans="1:10" ht="12.75" customHeight="1" x14ac:dyDescent="0.25">
      <c r="A49" s="71" t="s">
        <v>36</v>
      </c>
      <c r="B49" s="50"/>
      <c r="C49" s="50"/>
      <c r="D49" s="50"/>
      <c r="E49" s="50"/>
      <c r="F49" s="50"/>
      <c r="G49" s="50"/>
      <c r="H49" s="50"/>
      <c r="I49" s="50"/>
      <c r="J49" s="51"/>
    </row>
    <row r="50" spans="1:10" ht="13.5" customHeight="1" thickBot="1" x14ac:dyDescent="0.3">
      <c r="A50" s="52"/>
      <c r="B50" s="53"/>
      <c r="C50" s="53"/>
      <c r="D50" s="53"/>
      <c r="E50" s="53"/>
      <c r="F50" s="53"/>
      <c r="G50" s="53"/>
      <c r="H50" s="53"/>
      <c r="I50" s="53"/>
      <c r="J50" s="54"/>
    </row>
    <row r="51" spans="1:10" ht="20.100000000000001" customHeight="1" x14ac:dyDescent="0.25">
      <c r="A51" s="58"/>
      <c r="B51" s="59"/>
      <c r="C51" s="59"/>
      <c r="D51" s="59"/>
      <c r="E51" s="59"/>
      <c r="F51" s="59"/>
      <c r="G51" s="59"/>
      <c r="H51" s="59"/>
      <c r="I51" s="59"/>
      <c r="J51" s="60"/>
    </row>
    <row r="52" spans="1:10" ht="20.100000000000001" customHeight="1" x14ac:dyDescent="0.25">
      <c r="A52" s="55"/>
      <c r="B52" s="56"/>
      <c r="C52" s="56"/>
      <c r="D52" s="56"/>
      <c r="E52" s="56"/>
      <c r="F52" s="56"/>
      <c r="G52" s="56"/>
      <c r="H52" s="56"/>
      <c r="I52" s="56"/>
      <c r="J52" s="57"/>
    </row>
    <row r="53" spans="1:10" ht="20.100000000000001" customHeight="1" x14ac:dyDescent="0.25">
      <c r="A53" s="55"/>
      <c r="B53" s="56"/>
      <c r="C53" s="56"/>
      <c r="D53" s="56"/>
      <c r="E53" s="56"/>
      <c r="F53" s="56"/>
      <c r="G53" s="56"/>
      <c r="H53" s="56"/>
      <c r="I53" s="56"/>
      <c r="J53" s="57"/>
    </row>
    <row r="54" spans="1:10" ht="20.100000000000001" customHeight="1" x14ac:dyDescent="0.25">
      <c r="A54" s="55"/>
      <c r="B54" s="56"/>
      <c r="C54" s="56"/>
      <c r="D54" s="56"/>
      <c r="E54" s="56"/>
      <c r="F54" s="56"/>
      <c r="G54" s="56"/>
      <c r="H54" s="56"/>
      <c r="I54" s="56"/>
      <c r="J54" s="57"/>
    </row>
    <row r="55" spans="1:10" ht="20.100000000000001" customHeight="1" x14ac:dyDescent="0.25">
      <c r="A55" s="55"/>
      <c r="B55" s="56"/>
      <c r="C55" s="56"/>
      <c r="D55" s="56"/>
      <c r="E55" s="56"/>
      <c r="F55" s="56"/>
      <c r="G55" s="56"/>
      <c r="H55" s="56"/>
      <c r="I55" s="56"/>
      <c r="J55" s="57"/>
    </row>
    <row r="56" spans="1:10" ht="20.100000000000001" customHeight="1" thickBot="1" x14ac:dyDescent="0.3">
      <c r="A56" s="72"/>
      <c r="B56" s="73"/>
      <c r="C56" s="73"/>
      <c r="D56" s="73"/>
      <c r="E56" s="73"/>
      <c r="F56" s="73"/>
      <c r="G56" s="73"/>
      <c r="H56" s="73"/>
      <c r="I56" s="73"/>
      <c r="J56" s="74"/>
    </row>
    <row r="57" spans="1:10" ht="15.75" customHeight="1" x14ac:dyDescent="0.25">
      <c r="A57" s="30" t="s">
        <v>37</v>
      </c>
      <c r="B57" s="50"/>
      <c r="C57" s="50"/>
      <c r="D57" s="50"/>
      <c r="E57" s="50"/>
      <c r="F57" s="50"/>
      <c r="G57" s="50"/>
      <c r="H57" s="50"/>
      <c r="I57" s="50"/>
      <c r="J57" s="51"/>
    </row>
    <row r="58" spans="1:10" ht="15.75" customHeight="1" thickBot="1" x14ac:dyDescent="0.3">
      <c r="A58" s="52"/>
      <c r="B58" s="53"/>
      <c r="C58" s="53"/>
      <c r="D58" s="53"/>
      <c r="E58" s="53"/>
      <c r="F58" s="53"/>
      <c r="G58" s="53"/>
      <c r="H58" s="53"/>
      <c r="I58" s="53"/>
      <c r="J58" s="54"/>
    </row>
    <row r="59" spans="1:10" ht="20.100000000000001" customHeight="1" x14ac:dyDescent="0.25">
      <c r="A59" s="44"/>
      <c r="B59" s="45"/>
      <c r="C59" s="45"/>
      <c r="D59" s="45"/>
      <c r="E59" s="45"/>
      <c r="F59" s="45"/>
      <c r="G59" s="45"/>
      <c r="H59" s="45"/>
      <c r="I59" s="45"/>
      <c r="J59" s="46"/>
    </row>
    <row r="60" spans="1:10" ht="20.100000000000001" customHeight="1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9"/>
    </row>
    <row r="61" spans="1:10" ht="20.100000000000001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9"/>
    </row>
    <row r="62" spans="1:10" ht="20.100000000000001" customHeight="1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9"/>
    </row>
    <row r="63" spans="1:10" ht="20.100000000000001" customHeight="1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9"/>
    </row>
    <row r="64" spans="1:10" ht="20.100000000000001" customHeight="1" thickBot="1" x14ac:dyDescent="0.3">
      <c r="A64" s="27"/>
      <c r="B64" s="28"/>
      <c r="C64" s="28"/>
      <c r="D64" s="28"/>
      <c r="E64" s="28"/>
      <c r="F64" s="28"/>
      <c r="G64" s="28"/>
      <c r="H64" s="28"/>
      <c r="I64" s="28"/>
      <c r="J64" s="29"/>
    </row>
    <row r="65" spans="1:10" ht="15.75" customHeight="1" x14ac:dyDescent="0.25">
      <c r="A65" s="30" t="s">
        <v>38</v>
      </c>
      <c r="B65" s="50"/>
      <c r="C65" s="50"/>
      <c r="D65" s="50"/>
      <c r="E65" s="50"/>
      <c r="F65" s="50"/>
      <c r="G65" s="50"/>
      <c r="H65" s="50"/>
      <c r="I65" s="50"/>
      <c r="J65" s="51"/>
    </row>
    <row r="66" spans="1:10" ht="15.75" customHeight="1" thickBot="1" x14ac:dyDescent="0.3">
      <c r="A66" s="52"/>
      <c r="B66" s="53"/>
      <c r="C66" s="53"/>
      <c r="D66" s="53"/>
      <c r="E66" s="53"/>
      <c r="F66" s="53"/>
      <c r="G66" s="53"/>
      <c r="H66" s="53"/>
      <c r="I66" s="53"/>
      <c r="J66" s="54"/>
    </row>
    <row r="67" spans="1:10" ht="20.100000000000001" customHeight="1" x14ac:dyDescent="0.25">
      <c r="A67" s="27"/>
      <c r="B67" s="28"/>
      <c r="C67" s="28"/>
      <c r="D67" s="28"/>
      <c r="E67" s="28"/>
      <c r="F67" s="28"/>
      <c r="G67" s="28"/>
      <c r="H67" s="28"/>
      <c r="I67" s="28"/>
      <c r="J67" s="29"/>
    </row>
    <row r="68" spans="1:10" ht="20.100000000000001" customHeight="1" x14ac:dyDescent="0.25">
      <c r="A68" s="27"/>
      <c r="B68" s="28"/>
      <c r="C68" s="28"/>
      <c r="D68" s="28"/>
      <c r="E68" s="28"/>
      <c r="F68" s="28"/>
      <c r="G68" s="28"/>
      <c r="H68" s="28"/>
      <c r="I68" s="28"/>
      <c r="J68" s="29"/>
    </row>
    <row r="69" spans="1:10" ht="20.100000000000001" customHeight="1" x14ac:dyDescent="0.25">
      <c r="A69" s="27"/>
      <c r="B69" s="28"/>
      <c r="C69" s="28"/>
      <c r="D69" s="28"/>
      <c r="E69" s="28"/>
      <c r="F69" s="28"/>
      <c r="G69" s="28"/>
      <c r="H69" s="28"/>
      <c r="I69" s="28"/>
      <c r="J69" s="29"/>
    </row>
    <row r="70" spans="1:10" ht="20.100000000000001" customHeight="1" x14ac:dyDescent="0.25">
      <c r="A70" s="27"/>
      <c r="B70" s="28"/>
      <c r="C70" s="28"/>
      <c r="D70" s="28"/>
      <c r="E70" s="28"/>
      <c r="F70" s="28"/>
      <c r="G70" s="28"/>
      <c r="H70" s="28"/>
      <c r="I70" s="28"/>
      <c r="J70" s="29"/>
    </row>
    <row r="71" spans="1:10" ht="20.100000000000001" customHeight="1" x14ac:dyDescent="0.25">
      <c r="A71" s="27"/>
      <c r="B71" s="28"/>
      <c r="C71" s="28"/>
      <c r="D71" s="28"/>
      <c r="E71" s="28"/>
      <c r="F71" s="28"/>
      <c r="G71" s="28"/>
      <c r="H71" s="28"/>
      <c r="I71" s="28"/>
      <c r="J71" s="29"/>
    </row>
    <row r="72" spans="1:10" ht="20.100000000000001" customHeight="1" x14ac:dyDescent="0.25">
      <c r="A72" s="27"/>
      <c r="B72" s="28"/>
      <c r="C72" s="28"/>
      <c r="D72" s="28"/>
      <c r="E72" s="28"/>
      <c r="F72" s="28"/>
      <c r="G72" s="28"/>
      <c r="H72" s="28"/>
      <c r="I72" s="28"/>
      <c r="J72" s="29"/>
    </row>
    <row r="73" spans="1:10" ht="20.100000000000001" customHeight="1" thickBot="1" x14ac:dyDescent="0.3">
      <c r="A73" s="27"/>
      <c r="B73" s="28"/>
      <c r="C73" s="28"/>
      <c r="D73" s="28"/>
      <c r="E73" s="28"/>
      <c r="F73" s="28"/>
      <c r="G73" s="28"/>
      <c r="H73" s="28"/>
      <c r="I73" s="28"/>
      <c r="J73" s="29"/>
    </row>
    <row r="74" spans="1:10" ht="15.75" customHeight="1" x14ac:dyDescent="0.25">
      <c r="A74" s="30" t="s">
        <v>39</v>
      </c>
      <c r="B74" s="31"/>
      <c r="C74" s="31"/>
      <c r="D74" s="31"/>
      <c r="E74" s="31"/>
      <c r="F74" s="31"/>
      <c r="G74" s="31"/>
      <c r="H74" s="31"/>
      <c r="I74" s="31"/>
      <c r="J74" s="32"/>
    </row>
    <row r="75" spans="1:10" ht="15.75" customHeight="1" thickBot="1" x14ac:dyDescent="0.3">
      <c r="A75" s="33"/>
      <c r="B75" s="34"/>
      <c r="C75" s="34"/>
      <c r="D75" s="34"/>
      <c r="E75" s="34"/>
      <c r="F75" s="34"/>
      <c r="G75" s="34"/>
      <c r="H75" s="34"/>
      <c r="I75" s="34"/>
      <c r="J75" s="35"/>
    </row>
    <row r="76" spans="1:10" ht="20.100000000000001" customHeight="1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6"/>
    </row>
    <row r="77" spans="1:10" ht="20.100000000000001" customHeight="1" x14ac:dyDescent="0.25">
      <c r="A77" s="27"/>
      <c r="B77" s="28"/>
      <c r="C77" s="28"/>
      <c r="D77" s="28"/>
      <c r="E77" s="28"/>
      <c r="F77" s="28"/>
      <c r="G77" s="28"/>
      <c r="H77" s="28"/>
      <c r="I77" s="28"/>
      <c r="J77" s="29"/>
    </row>
    <row r="78" spans="1:10" ht="20.100000000000001" customHeight="1" x14ac:dyDescent="0.25">
      <c r="A78" s="27"/>
      <c r="B78" s="28"/>
      <c r="C78" s="28"/>
      <c r="D78" s="28"/>
      <c r="E78" s="28"/>
      <c r="F78" s="28"/>
      <c r="G78" s="28"/>
      <c r="H78" s="28"/>
      <c r="I78" s="28"/>
      <c r="J78" s="29"/>
    </row>
    <row r="79" spans="1:10" ht="20.100000000000001" customHeight="1" x14ac:dyDescent="0.25">
      <c r="A79" s="27"/>
      <c r="B79" s="28"/>
      <c r="C79" s="28"/>
      <c r="D79" s="28"/>
      <c r="E79" s="28"/>
      <c r="F79" s="28"/>
      <c r="G79" s="28"/>
      <c r="H79" s="28"/>
      <c r="I79" s="28"/>
      <c r="J79" s="29"/>
    </row>
    <row r="80" spans="1:10" ht="20.100000000000001" customHeight="1" x14ac:dyDescent="0.25">
      <c r="A80" s="27"/>
      <c r="B80" s="28"/>
      <c r="C80" s="28"/>
      <c r="D80" s="28"/>
      <c r="E80" s="28"/>
      <c r="F80" s="28"/>
      <c r="G80" s="28"/>
      <c r="H80" s="28"/>
      <c r="I80" s="28"/>
      <c r="J80" s="29"/>
    </row>
    <row r="81" spans="1:37" ht="20.100000000000001" customHeight="1" x14ac:dyDescent="0.25">
      <c r="A81" s="27"/>
      <c r="B81" s="28"/>
      <c r="C81" s="28"/>
      <c r="D81" s="28"/>
      <c r="E81" s="28"/>
      <c r="F81" s="28"/>
      <c r="G81" s="28"/>
      <c r="H81" s="28"/>
      <c r="I81" s="28"/>
      <c r="J81" s="29"/>
    </row>
    <row r="82" spans="1:37" ht="20.100000000000001" customHeight="1" thickBot="1" x14ac:dyDescent="0.3">
      <c r="A82" s="47"/>
      <c r="B82" s="48"/>
      <c r="C82" s="48"/>
      <c r="D82" s="48"/>
      <c r="E82" s="48"/>
      <c r="F82" s="48"/>
      <c r="G82" s="48"/>
      <c r="H82" s="48"/>
      <c r="I82" s="48"/>
      <c r="J82" s="49"/>
    </row>
    <row r="83" spans="1:37" ht="15.75" x14ac:dyDescent="0.25">
      <c r="A83" s="40" t="s">
        <v>40</v>
      </c>
      <c r="B83" s="41"/>
      <c r="C83" s="41"/>
      <c r="D83" s="41"/>
      <c r="E83" s="41"/>
      <c r="F83" s="41"/>
      <c r="G83" s="41"/>
      <c r="H83" s="42"/>
      <c r="I83" s="42"/>
      <c r="J83" s="43"/>
    </row>
    <row r="84" spans="1:37" ht="15.75" x14ac:dyDescent="0.25">
      <c r="A84" s="38" t="s">
        <v>41</v>
      </c>
      <c r="B84" s="39"/>
      <c r="C84" s="39"/>
      <c r="D84" s="39"/>
      <c r="E84" s="39"/>
      <c r="F84" s="39"/>
      <c r="G84" s="39"/>
      <c r="H84" s="36"/>
      <c r="I84" s="36"/>
      <c r="J84" s="37"/>
    </row>
    <row r="85" spans="1:37" ht="15.75" x14ac:dyDescent="0.25">
      <c r="A85" s="38" t="s">
        <v>42</v>
      </c>
      <c r="B85" s="39"/>
      <c r="C85" s="39"/>
      <c r="D85" s="39"/>
      <c r="E85" s="39"/>
      <c r="F85" s="39"/>
      <c r="G85" s="39"/>
      <c r="H85" s="36"/>
      <c r="I85" s="36"/>
      <c r="J85" s="37"/>
    </row>
    <row r="86" spans="1:37" ht="16.5" customHeight="1" thickBot="1" x14ac:dyDescent="0.3">
      <c r="A86" s="122" t="s">
        <v>21</v>
      </c>
      <c r="B86" s="123"/>
      <c r="C86" s="123"/>
      <c r="D86" s="123"/>
      <c r="E86" s="123"/>
      <c r="F86" s="123"/>
      <c r="G86" s="124"/>
      <c r="H86" s="125"/>
      <c r="I86" s="125"/>
      <c r="J86" s="126"/>
    </row>
    <row r="88" spans="1:37" x14ac:dyDescent="0.25">
      <c r="L88" s="16"/>
      <c r="M88" s="17"/>
      <c r="N88" s="18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5"/>
      <c r="AJ88" s="15"/>
      <c r="AK88" s="15"/>
    </row>
    <row r="89" spans="1:37" x14ac:dyDescent="0.25"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5"/>
      <c r="AJ89" s="15"/>
      <c r="AK89" s="15"/>
    </row>
    <row r="90" spans="1:37" ht="31.5" customHeight="1" x14ac:dyDescent="0.25">
      <c r="L90" s="16"/>
      <c r="M90" s="16"/>
      <c r="AI90" s="15"/>
      <c r="AJ90" s="15"/>
      <c r="AK90" s="15"/>
    </row>
    <row r="91" spans="1:37" x14ac:dyDescent="0.25">
      <c r="L91" s="16"/>
      <c r="M91" s="16"/>
      <c r="AI91" s="15"/>
      <c r="AJ91" s="15"/>
      <c r="AK91" s="15"/>
    </row>
    <row r="92" spans="1:37" x14ac:dyDescent="0.25">
      <c r="L92" s="16"/>
      <c r="M92" s="16"/>
      <c r="AI92" s="15"/>
      <c r="AJ92" s="15"/>
      <c r="AK92" s="15"/>
    </row>
    <row r="93" spans="1:37" x14ac:dyDescent="0.25">
      <c r="L93" s="16"/>
      <c r="M93" s="16"/>
      <c r="AI93" s="15"/>
      <c r="AJ93" s="15"/>
      <c r="AK93" s="15"/>
    </row>
    <row r="94" spans="1:37" x14ac:dyDescent="0.25">
      <c r="L94" s="16"/>
      <c r="M94" s="16"/>
      <c r="AI94" s="15"/>
      <c r="AJ94" s="15">
        <f>960/60</f>
        <v>16</v>
      </c>
      <c r="AK94" s="15"/>
    </row>
    <row r="95" spans="1:37" x14ac:dyDescent="0.25">
      <c r="L95" s="16"/>
      <c r="M95" s="16"/>
      <c r="AI95" s="15"/>
      <c r="AJ95" s="15"/>
      <c r="AK95" s="15"/>
    </row>
    <row r="96" spans="1:37" x14ac:dyDescent="0.25">
      <c r="L96" s="16"/>
      <c r="M96" s="16"/>
      <c r="AI96" s="15"/>
      <c r="AJ96" s="15"/>
      <c r="AK96" s="15"/>
    </row>
    <row r="97" spans="12:37" x14ac:dyDescent="0.25">
      <c r="L97" s="16"/>
      <c r="M97" s="16"/>
      <c r="AI97" s="15"/>
      <c r="AJ97" s="15"/>
      <c r="AK97" s="15"/>
    </row>
    <row r="98" spans="12:37" x14ac:dyDescent="0.25">
      <c r="L98" s="16"/>
      <c r="M98" s="16"/>
      <c r="AI98" s="15"/>
      <c r="AJ98" s="15"/>
      <c r="AK98" s="15"/>
    </row>
    <row r="99" spans="12:37" x14ac:dyDescent="0.25">
      <c r="L99" s="16"/>
      <c r="M99" s="16"/>
    </row>
    <row r="100" spans="12:37" x14ac:dyDescent="0.25">
      <c r="L100" s="16"/>
      <c r="M100" s="16"/>
    </row>
    <row r="101" spans="12:37" x14ac:dyDescent="0.25">
      <c r="L101" s="16"/>
      <c r="M101" s="16"/>
    </row>
    <row r="102" spans="12:37" x14ac:dyDescent="0.25">
      <c r="L102" s="16"/>
      <c r="M102" s="16"/>
    </row>
    <row r="103" spans="12:37" x14ac:dyDescent="0.25">
      <c r="L103" s="16"/>
      <c r="M103" s="16"/>
    </row>
    <row r="104" spans="12:37" x14ac:dyDescent="0.25">
      <c r="L104" s="16"/>
      <c r="M104" s="16"/>
    </row>
    <row r="105" spans="12:37" x14ac:dyDescent="0.25">
      <c r="L105" s="16"/>
      <c r="M105" s="16"/>
    </row>
    <row r="106" spans="12:37" x14ac:dyDescent="0.25">
      <c r="L106" s="16"/>
      <c r="M106" s="16"/>
    </row>
    <row r="107" spans="12:37" x14ac:dyDescent="0.25"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2:37" x14ac:dyDescent="0.25"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2:37" x14ac:dyDescent="0.25">
      <c r="M109" s="15"/>
      <c r="N109" s="15"/>
      <c r="O109" s="15"/>
      <c r="P109" s="15"/>
      <c r="Q109" s="15"/>
      <c r="R109" s="15"/>
      <c r="S109" s="15"/>
      <c r="T109" s="15"/>
    </row>
    <row r="110" spans="12:37" x14ac:dyDescent="0.25">
      <c r="M110" s="15"/>
      <c r="N110" s="15"/>
      <c r="O110" s="15"/>
      <c r="P110" s="15"/>
      <c r="Q110" s="15"/>
      <c r="R110" s="15"/>
      <c r="S110" s="15"/>
      <c r="T110" s="15"/>
    </row>
  </sheetData>
  <sheetProtection algorithmName="SHA-512" hashValue="AxPQvTv7ZeWuBtq7PBYcEW2kkecub8Aeuewey24cIr1qJ6OW6eUwI+RlVjhIqbe8l1YTqhwB3rc9ZP/Yekd16A==" saltValue="xcEl3mwgo2j5RwCnvY8qCQ==" spinCount="100000" sheet="1" selectLockedCells="1"/>
  <mergeCells count="109">
    <mergeCell ref="A85:G85"/>
    <mergeCell ref="H85:J85"/>
    <mergeCell ref="A86:F86"/>
    <mergeCell ref="G86:J86"/>
    <mergeCell ref="A7:D8"/>
    <mergeCell ref="E7:J8"/>
    <mergeCell ref="K7:K10"/>
    <mergeCell ref="A17:B18"/>
    <mergeCell ref="C17:F18"/>
    <mergeCell ref="G17:H18"/>
    <mergeCell ref="I17:J18"/>
    <mergeCell ref="A4:J4"/>
    <mergeCell ref="A5:C6"/>
    <mergeCell ref="D5:E6"/>
    <mergeCell ref="F5:H6"/>
    <mergeCell ref="I5:J6"/>
    <mergeCell ref="A19:D20"/>
    <mergeCell ref="E19:J20"/>
    <mergeCell ref="A21:D22"/>
    <mergeCell ref="E21:J22"/>
    <mergeCell ref="A25:B26"/>
    <mergeCell ref="A31:B32"/>
    <mergeCell ref="A1:B2"/>
    <mergeCell ref="C1:H1"/>
    <mergeCell ref="I1:J2"/>
    <mergeCell ref="C2:H2"/>
    <mergeCell ref="I3:J3"/>
    <mergeCell ref="A13:J14"/>
    <mergeCell ref="A15:C16"/>
    <mergeCell ref="D15:E16"/>
    <mergeCell ref="F15:H16"/>
    <mergeCell ref="I15:J16"/>
    <mergeCell ref="A9:B10"/>
    <mergeCell ref="C9:E10"/>
    <mergeCell ref="F9:G10"/>
    <mergeCell ref="H9:J10"/>
    <mergeCell ref="A11:B12"/>
    <mergeCell ref="C11:E12"/>
    <mergeCell ref="F11:G12"/>
    <mergeCell ref="H11:J12"/>
    <mergeCell ref="A3:B3"/>
    <mergeCell ref="C3:H3"/>
    <mergeCell ref="C31:E32"/>
    <mergeCell ref="F31:G32"/>
    <mergeCell ref="H31:J32"/>
    <mergeCell ref="A23:J24"/>
    <mergeCell ref="C25:J26"/>
    <mergeCell ref="A33:B34"/>
    <mergeCell ref="C33:E34"/>
    <mergeCell ref="F33:G34"/>
    <mergeCell ref="H33:J34"/>
    <mergeCell ref="A27:B28"/>
    <mergeCell ref="C27:E28"/>
    <mergeCell ref="F27:G28"/>
    <mergeCell ref="H27:J28"/>
    <mergeCell ref="A29:B30"/>
    <mergeCell ref="C29:E30"/>
    <mergeCell ref="F29:G30"/>
    <mergeCell ref="H29:J30"/>
    <mergeCell ref="A42:J42"/>
    <mergeCell ref="A45:G46"/>
    <mergeCell ref="A39:J39"/>
    <mergeCell ref="A40:J40"/>
    <mergeCell ref="A41:J41"/>
    <mergeCell ref="A35:B36"/>
    <mergeCell ref="C35:E36"/>
    <mergeCell ref="F35:G36"/>
    <mergeCell ref="H35:J36"/>
    <mergeCell ref="A37:J38"/>
    <mergeCell ref="A43:J43"/>
    <mergeCell ref="A44:J44"/>
    <mergeCell ref="H45:H46"/>
    <mergeCell ref="I45:J46"/>
    <mergeCell ref="A54:J54"/>
    <mergeCell ref="A59:J59"/>
    <mergeCell ref="A60:J60"/>
    <mergeCell ref="A51:J51"/>
    <mergeCell ref="A52:J52"/>
    <mergeCell ref="A53:J53"/>
    <mergeCell ref="A47:G48"/>
    <mergeCell ref="H47:J48"/>
    <mergeCell ref="A49:J50"/>
    <mergeCell ref="A55:J55"/>
    <mergeCell ref="A56:J56"/>
    <mergeCell ref="A57:J58"/>
    <mergeCell ref="A68:J68"/>
    <mergeCell ref="A69:J69"/>
    <mergeCell ref="A70:J70"/>
    <mergeCell ref="A71:J71"/>
    <mergeCell ref="A61:J61"/>
    <mergeCell ref="A62:J62"/>
    <mergeCell ref="A67:J67"/>
    <mergeCell ref="A63:J63"/>
    <mergeCell ref="A64:J64"/>
    <mergeCell ref="A65:J66"/>
    <mergeCell ref="A72:J72"/>
    <mergeCell ref="A73:J73"/>
    <mergeCell ref="A74:J75"/>
    <mergeCell ref="H84:J84"/>
    <mergeCell ref="A84:G84"/>
    <mergeCell ref="A83:G83"/>
    <mergeCell ref="H83:J83"/>
    <mergeCell ref="A76:J76"/>
    <mergeCell ref="A77:J77"/>
    <mergeCell ref="A78:J78"/>
    <mergeCell ref="A79:J79"/>
    <mergeCell ref="A80:J80"/>
    <mergeCell ref="A81:J81"/>
    <mergeCell ref="A82:J82"/>
  </mergeCells>
  <conditionalFormatting sqref="C29:E30">
    <cfRule type="expression" dxfId="3" priority="1">
      <formula>$C$29="Menor"</formula>
    </cfRule>
    <cfRule type="expression" dxfId="2" priority="2">
      <formula>$C$29="Menos Grave"</formula>
    </cfRule>
    <cfRule type="expression" dxfId="1" priority="3">
      <formula>$C$29="Grave"</formula>
    </cfRule>
    <cfRule type="expression" dxfId="0" priority="4">
      <formula>$C$29="Muy Grave"</formula>
    </cfRule>
  </conditionalFormatting>
  <dataValidations count="3">
    <dataValidation type="list" allowBlank="1" showInputMessage="1" showErrorMessage="1" sqref="I45:J46" xr:uid="{E5ADB589-DC0C-4499-90E1-C08101C14C4E}">
      <formula1>"INTERNO,EXTERNO"</formula1>
    </dataValidation>
    <dataValidation type="list" allowBlank="1" showInputMessage="1" showErrorMessage="1" sqref="H83:J85 H45:H47" xr:uid="{9EFBB39D-FF82-4DC1-89C0-79A812076DA9}">
      <formula1>"SI,NO"</formula1>
    </dataValidation>
    <dataValidation type="list" allowBlank="1" showInputMessage="1" showErrorMessage="1" sqref="H27:J28" xr:uid="{87AAA4B6-79A9-4CDA-91B6-4CB1A6E83B28}">
      <formula1>INDIRECT($C$27)</formula1>
    </dataValidation>
  </dataValidations>
  <pageMargins left="0.7" right="0.7" top="0.75" bottom="0.75" header="0.3" footer="0.3"/>
  <pageSetup scale="76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999983C-EBB1-443F-B89C-A7CA5BA2BBA7}">
          <x14:formula1>
            <xm:f>Informacion!$M$2:$M$13</xm:f>
          </x14:formula1>
          <xm:sqref>C25:J26</xm:sqref>
        </x14:dataValidation>
        <x14:dataValidation type="list" allowBlank="1" showInputMessage="1" showErrorMessage="1" xr:uid="{ED20D766-7C4C-4E9A-8C2B-8F3717418F34}">
          <x14:formula1>
            <xm:f>Informacion!$A$1:$K$1</xm:f>
          </x14:formula1>
          <xm:sqref>C27:E28</xm:sqref>
        </x14:dataValidation>
        <x14:dataValidation type="list" allowBlank="1" showInputMessage="1" showErrorMessage="1" xr:uid="{D7EAA653-74DF-472E-B358-9A94C1CF584E}">
          <x14:formula1>
            <xm:f>Informacion!$O$2:$O$5</xm:f>
          </x14:formula1>
          <xm:sqref>C29:E30</xm:sqref>
        </x14:dataValidation>
        <x14:dataValidation type="list" allowBlank="1" showInputMessage="1" showErrorMessage="1" xr:uid="{B754D163-B621-434F-8B15-24321BF55FDD}">
          <x14:formula1>
            <xm:f>Informacion!$P$2:$P$6</xm:f>
          </x14:formula1>
          <xm:sqref>H29:J30</xm:sqref>
        </x14:dataValidation>
        <x14:dataValidation type="list" allowBlank="1" showInputMessage="1" showErrorMessage="1" xr:uid="{149C5A11-8FA9-44FE-B7B6-1A4DABFBE671}">
          <x14:formula1>
            <xm:f>Informacion!$Q$2:$Q$6</xm:f>
          </x14:formula1>
          <xm:sqref>C31:E32</xm:sqref>
        </x14:dataValidation>
        <x14:dataValidation type="list" allowBlank="1" showInputMessage="1" showErrorMessage="1" xr:uid="{8DD08C94-5CAD-4539-A298-E5490C4D34DC}">
          <x14:formula1>
            <xm:f>Informacion!$S$2:$S$6</xm:f>
          </x14:formula1>
          <xm:sqref>C35:E36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7447C-1E3A-451D-BEA0-B8A82F4A4969}">
  <sheetPr codeName="Hoja2"/>
  <dimension ref="A1:AP27"/>
  <sheetViews>
    <sheetView topLeftCell="K1" workbookViewId="0">
      <selection activeCell="Q5" sqref="Q5"/>
    </sheetView>
  </sheetViews>
  <sheetFormatPr baseColWidth="10" defaultColWidth="11.42578125" defaultRowHeight="15" x14ac:dyDescent="0.25"/>
  <cols>
    <col min="1" max="11" width="40.7109375" customWidth="1"/>
    <col min="13" max="13" width="42.42578125" bestFit="1" customWidth="1"/>
    <col min="14" max="14" width="19.140625" bestFit="1" customWidth="1"/>
    <col min="15" max="15" width="18.42578125" customWidth="1"/>
    <col min="16" max="16" width="24.28515625" customWidth="1"/>
    <col min="17" max="17" width="21.7109375" bestFit="1" customWidth="1"/>
    <col min="18" max="18" width="14.42578125" customWidth="1"/>
    <col min="19" max="19" width="16.42578125" customWidth="1"/>
    <col min="20" max="20" width="18.7109375" customWidth="1"/>
    <col min="22" max="22" width="22" bestFit="1" customWidth="1"/>
    <col min="23" max="23" width="10.28515625" bestFit="1" customWidth="1"/>
    <col min="24" max="24" width="40.140625" bestFit="1" customWidth="1"/>
    <col min="25" max="25" width="15.140625" customWidth="1"/>
    <col min="26" max="26" width="13.42578125" bestFit="1" customWidth="1"/>
    <col min="27" max="27" width="10.28515625" bestFit="1" customWidth="1"/>
    <col min="29" max="29" width="22" bestFit="1" customWidth="1"/>
    <col min="30" max="30" width="10.28515625" bestFit="1" customWidth="1"/>
    <col min="31" max="31" width="43.28515625" bestFit="1" customWidth="1"/>
    <col min="32" max="32" width="10.28515625" bestFit="1" customWidth="1"/>
    <col min="33" max="33" width="22" bestFit="1" customWidth="1"/>
    <col min="34" max="34" width="10.28515625" bestFit="1" customWidth="1"/>
    <col min="35" max="35" width="42.85546875" customWidth="1"/>
    <col min="36" max="36" width="12.85546875" customWidth="1"/>
    <col min="37" max="37" width="22.140625" bestFit="1" customWidth="1"/>
    <col min="38" max="38" width="11.7109375" bestFit="1" customWidth="1"/>
    <col min="39" max="39" width="15.28515625" bestFit="1" customWidth="1"/>
    <col min="40" max="40" width="22.140625" bestFit="1" customWidth="1"/>
    <col min="41" max="41" width="15.85546875" bestFit="1" customWidth="1"/>
    <col min="42" max="42" width="14.7109375" bestFit="1" customWidth="1"/>
  </cols>
  <sheetData>
    <row r="1" spans="1:42" ht="32.25" thickBot="1" x14ac:dyDescent="0.3">
      <c r="A1" s="5" t="s">
        <v>78</v>
      </c>
      <c r="B1" s="5" t="s">
        <v>79</v>
      </c>
      <c r="C1" s="5" t="s">
        <v>29</v>
      </c>
      <c r="D1" s="5" t="s">
        <v>80</v>
      </c>
      <c r="E1" s="5" t="s">
        <v>81</v>
      </c>
      <c r="F1" s="5" t="s">
        <v>82</v>
      </c>
      <c r="G1" s="5" t="s">
        <v>83</v>
      </c>
      <c r="H1" s="5" t="s">
        <v>84</v>
      </c>
      <c r="I1" s="5" t="s">
        <v>85</v>
      </c>
      <c r="J1" s="6" t="s">
        <v>86</v>
      </c>
      <c r="K1" s="6" t="s">
        <v>87</v>
      </c>
      <c r="M1" s="7" t="s">
        <v>88</v>
      </c>
      <c r="N1" s="7" t="s">
        <v>89</v>
      </c>
      <c r="O1" s="7" t="s">
        <v>43</v>
      </c>
      <c r="P1" s="7" t="s">
        <v>90</v>
      </c>
      <c r="Q1" s="7" t="s">
        <v>91</v>
      </c>
      <c r="R1" s="7" t="s">
        <v>92</v>
      </c>
      <c r="S1" s="8" t="s">
        <v>93</v>
      </c>
    </row>
    <row r="2" spans="1:42" ht="47.25" x14ac:dyDescent="0.25">
      <c r="A2" s="9" t="s">
        <v>94</v>
      </c>
      <c r="B2" s="9" t="s">
        <v>95</v>
      </c>
      <c r="C2" s="9" t="s">
        <v>96</v>
      </c>
      <c r="D2" s="9" t="s">
        <v>97</v>
      </c>
      <c r="E2" s="9" t="s">
        <v>98</v>
      </c>
      <c r="F2" s="9" t="s">
        <v>99</v>
      </c>
      <c r="G2" s="9" t="s">
        <v>100</v>
      </c>
      <c r="H2" s="9" t="s">
        <v>101</v>
      </c>
      <c r="I2" s="9" t="s">
        <v>102</v>
      </c>
      <c r="J2" s="9" t="s">
        <v>103</v>
      </c>
      <c r="K2" s="9" t="s">
        <v>104</v>
      </c>
      <c r="M2" s="10" t="s">
        <v>105</v>
      </c>
      <c r="N2" s="2" t="s">
        <v>66</v>
      </c>
      <c r="O2" s="2" t="s">
        <v>68</v>
      </c>
      <c r="P2" s="3" t="s">
        <v>50</v>
      </c>
      <c r="Q2" s="3" t="s">
        <v>50</v>
      </c>
      <c r="R2" s="3" t="s">
        <v>50</v>
      </c>
      <c r="S2" s="2" t="s">
        <v>106</v>
      </c>
    </row>
    <row r="3" spans="1:42" ht="31.5" x14ac:dyDescent="0.25">
      <c r="A3" s="9" t="s">
        <v>107</v>
      </c>
      <c r="B3" s="9" t="s">
        <v>108</v>
      </c>
      <c r="C3" s="9" t="s">
        <v>30</v>
      </c>
      <c r="D3" s="9" t="s">
        <v>109</v>
      </c>
      <c r="E3" s="9" t="s">
        <v>110</v>
      </c>
      <c r="F3" s="9" t="s">
        <v>111</v>
      </c>
      <c r="G3" s="9" t="s">
        <v>112</v>
      </c>
      <c r="H3" s="9" t="s">
        <v>113</v>
      </c>
      <c r="I3" s="9" t="s">
        <v>114</v>
      </c>
      <c r="J3" s="9"/>
      <c r="K3" s="9"/>
      <c r="M3" s="10" t="s">
        <v>115</v>
      </c>
      <c r="N3" s="11" t="s">
        <v>32</v>
      </c>
      <c r="O3" s="2" t="s">
        <v>62</v>
      </c>
      <c r="P3" s="3" t="s">
        <v>56</v>
      </c>
      <c r="Q3" s="3" t="s">
        <v>56</v>
      </c>
      <c r="R3" s="3" t="s">
        <v>56</v>
      </c>
      <c r="S3" s="2" t="s">
        <v>33</v>
      </c>
    </row>
    <row r="4" spans="1:42" ht="31.5" x14ac:dyDescent="0.25">
      <c r="A4" s="9" t="s">
        <v>116</v>
      </c>
      <c r="B4" s="9" t="s">
        <v>117</v>
      </c>
      <c r="C4" s="9"/>
      <c r="D4" s="9"/>
      <c r="E4" s="9" t="s">
        <v>118</v>
      </c>
      <c r="F4" s="9" t="s">
        <v>119</v>
      </c>
      <c r="G4" s="9" t="s">
        <v>120</v>
      </c>
      <c r="H4" s="9" t="s">
        <v>121</v>
      </c>
      <c r="I4" s="9" t="s">
        <v>122</v>
      </c>
      <c r="J4" s="9"/>
      <c r="K4" s="9"/>
      <c r="M4" s="10" t="s">
        <v>123</v>
      </c>
      <c r="N4" s="11" t="s">
        <v>56</v>
      </c>
      <c r="O4" s="2" t="s">
        <v>31</v>
      </c>
      <c r="P4" s="3" t="s">
        <v>32</v>
      </c>
      <c r="Q4" s="3" t="s">
        <v>32</v>
      </c>
      <c r="R4" s="3" t="s">
        <v>32</v>
      </c>
      <c r="S4" s="2" t="s">
        <v>124</v>
      </c>
    </row>
    <row r="5" spans="1:42" ht="31.5" x14ac:dyDescent="0.25">
      <c r="A5" s="9" t="s">
        <v>125</v>
      </c>
      <c r="B5" s="9" t="s">
        <v>126</v>
      </c>
      <c r="C5" s="9"/>
      <c r="D5" s="9"/>
      <c r="E5" s="9" t="s">
        <v>127</v>
      </c>
      <c r="F5" s="9"/>
      <c r="G5" s="9" t="s">
        <v>128</v>
      </c>
      <c r="H5" s="9"/>
      <c r="I5" s="9" t="s">
        <v>129</v>
      </c>
      <c r="J5" s="9"/>
      <c r="K5" s="9"/>
      <c r="M5" s="10" t="s">
        <v>130</v>
      </c>
      <c r="N5" s="12"/>
      <c r="O5" s="2" t="s">
        <v>52</v>
      </c>
      <c r="P5" s="3" t="s">
        <v>66</v>
      </c>
      <c r="Q5" s="3" t="s">
        <v>66</v>
      </c>
      <c r="R5" s="3" t="s">
        <v>66</v>
      </c>
      <c r="S5" s="2" t="s">
        <v>131</v>
      </c>
    </row>
    <row r="6" spans="1:42" ht="15.75" x14ac:dyDescent="0.25">
      <c r="A6" s="9" t="s">
        <v>132</v>
      </c>
      <c r="B6" s="9" t="s">
        <v>133</v>
      </c>
      <c r="C6" s="9"/>
      <c r="D6" s="9"/>
      <c r="E6" s="9"/>
      <c r="F6" s="9"/>
      <c r="G6" s="9"/>
      <c r="H6" s="9"/>
      <c r="I6" s="9" t="s">
        <v>134</v>
      </c>
      <c r="J6" s="9"/>
      <c r="K6" s="9"/>
      <c r="M6" s="10" t="s">
        <v>28</v>
      </c>
      <c r="N6" s="13"/>
      <c r="O6" s="3"/>
      <c r="P6" s="3" t="s">
        <v>72</v>
      </c>
      <c r="Q6" s="3" t="s">
        <v>72</v>
      </c>
      <c r="R6" s="3" t="s">
        <v>72</v>
      </c>
      <c r="S6" s="2" t="s">
        <v>135</v>
      </c>
    </row>
    <row r="7" spans="1:42" ht="15.75" x14ac:dyDescent="0.25">
      <c r="A7" s="9" t="s">
        <v>136</v>
      </c>
      <c r="B7" s="9" t="s">
        <v>137</v>
      </c>
      <c r="C7" s="9"/>
      <c r="D7" s="9"/>
      <c r="E7" s="9"/>
      <c r="F7" s="9"/>
      <c r="G7" s="9"/>
      <c r="H7" s="9"/>
      <c r="I7" s="9"/>
      <c r="J7" s="9"/>
      <c r="K7" s="9"/>
      <c r="M7" s="10" t="s">
        <v>138</v>
      </c>
      <c r="N7" s="13"/>
      <c r="O7" s="3"/>
      <c r="P7" s="3"/>
      <c r="Q7" s="3"/>
      <c r="R7" s="3"/>
      <c r="S7" s="3"/>
    </row>
    <row r="8" spans="1:42" ht="15.75" x14ac:dyDescent="0.25">
      <c r="A8" s="9"/>
      <c r="B8" s="9" t="s">
        <v>139</v>
      </c>
      <c r="C8" s="9"/>
      <c r="D8" s="9"/>
      <c r="E8" s="9"/>
      <c r="F8" s="9"/>
      <c r="G8" s="9"/>
      <c r="H8" s="9"/>
      <c r="I8" s="9"/>
      <c r="J8" s="9"/>
      <c r="K8" s="9"/>
      <c r="M8" s="10" t="s">
        <v>140</v>
      </c>
      <c r="N8" s="13"/>
      <c r="O8" s="3"/>
      <c r="P8" s="3"/>
      <c r="Q8" s="3"/>
      <c r="R8" s="3"/>
      <c r="S8" s="3"/>
      <c r="T8" s="3"/>
      <c r="U8" s="3"/>
      <c r="V8" s="3"/>
      <c r="W8" s="3"/>
      <c r="X8" s="4"/>
      <c r="Y8" s="3"/>
      <c r="Z8" s="3"/>
      <c r="AA8" s="3"/>
      <c r="AB8" s="3"/>
      <c r="AC8" s="3"/>
      <c r="AD8" s="3"/>
    </row>
    <row r="9" spans="1:42" ht="15.75" x14ac:dyDescent="0.25">
      <c r="A9" s="9"/>
      <c r="B9" s="9" t="s">
        <v>141</v>
      </c>
      <c r="C9" s="9"/>
      <c r="D9" s="9"/>
      <c r="E9" s="9"/>
      <c r="F9" s="9"/>
      <c r="G9" s="9"/>
      <c r="H9" s="9"/>
      <c r="I9" s="9"/>
      <c r="J9" s="9"/>
      <c r="K9" s="9"/>
      <c r="M9" s="10" t="s">
        <v>142</v>
      </c>
      <c r="N9" s="13"/>
      <c r="O9" s="3"/>
      <c r="P9" s="3"/>
      <c r="Q9" s="3"/>
      <c r="R9" s="3"/>
      <c r="S9" s="3"/>
      <c r="T9" s="3"/>
      <c r="U9" s="3"/>
      <c r="V9" s="3"/>
      <c r="W9" s="3"/>
      <c r="Y9" s="3"/>
      <c r="Z9" s="3"/>
      <c r="AA9" s="3"/>
      <c r="AB9" s="3"/>
      <c r="AC9" s="3"/>
      <c r="AD9" s="3"/>
    </row>
    <row r="10" spans="1:42" ht="31.5" x14ac:dyDescent="0.25">
      <c r="A10" s="9"/>
      <c r="B10" s="9" t="s">
        <v>143</v>
      </c>
      <c r="C10" s="9"/>
      <c r="D10" s="9"/>
      <c r="E10" s="9"/>
      <c r="F10" s="9"/>
      <c r="G10" s="9"/>
      <c r="H10" s="9"/>
      <c r="I10" s="9"/>
      <c r="J10" s="9"/>
      <c r="K10" s="9"/>
      <c r="M10" s="10" t="s">
        <v>144</v>
      </c>
      <c r="N10" s="13"/>
      <c r="O10" s="3"/>
      <c r="P10" s="3"/>
      <c r="Q10" s="3"/>
      <c r="R10" s="3"/>
      <c r="S10" s="3"/>
      <c r="T10" s="3"/>
      <c r="U10" s="3"/>
      <c r="V10" s="3"/>
      <c r="W10" s="3"/>
      <c r="Y10" s="3"/>
      <c r="Z10" s="3"/>
      <c r="AA10" s="3"/>
      <c r="AB10" s="3"/>
      <c r="AC10" s="3"/>
      <c r="AD10" s="3"/>
    </row>
    <row r="11" spans="1:42" ht="15.7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M11" s="10" t="s">
        <v>145</v>
      </c>
      <c r="N11" s="13"/>
      <c r="V11" s="19"/>
      <c r="W11" s="19"/>
      <c r="X11" s="19"/>
      <c r="Y11" s="19"/>
      <c r="AA11" s="22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15.7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M12" s="10" t="s">
        <v>146</v>
      </c>
      <c r="N12" s="13"/>
      <c r="V12" s="161" t="s">
        <v>44</v>
      </c>
      <c r="W12" s="162"/>
      <c r="X12" s="162"/>
      <c r="Y12" s="20"/>
      <c r="Z12" s="161" t="s">
        <v>77</v>
      </c>
      <c r="AA12" s="162"/>
      <c r="AB12" s="19"/>
      <c r="AC12" s="161" t="s">
        <v>14</v>
      </c>
      <c r="AD12" s="162"/>
      <c r="AE12" s="162"/>
      <c r="AF12" s="19"/>
      <c r="AG12" s="162" t="s">
        <v>15</v>
      </c>
      <c r="AH12" s="162"/>
      <c r="AI12" s="162"/>
      <c r="AJ12" s="19"/>
      <c r="AK12" s="160" t="s">
        <v>17</v>
      </c>
      <c r="AL12" s="160"/>
      <c r="AM12" s="19"/>
      <c r="AN12" s="160" t="s">
        <v>18</v>
      </c>
      <c r="AO12" s="160"/>
      <c r="AP12" s="160"/>
    </row>
    <row r="13" spans="1:42" ht="25.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M13" s="10" t="s">
        <v>130</v>
      </c>
      <c r="N13" s="13"/>
      <c r="V13" s="2" t="s">
        <v>45</v>
      </c>
      <c r="W13" s="2" t="s">
        <v>46</v>
      </c>
      <c r="X13" s="2" t="s">
        <v>47</v>
      </c>
      <c r="Y13" s="2"/>
      <c r="Z13" s="2" t="s">
        <v>48</v>
      </c>
      <c r="AA13" s="2" t="s">
        <v>46</v>
      </c>
      <c r="AB13" s="3"/>
      <c r="AC13" s="20" t="s">
        <v>45</v>
      </c>
      <c r="AD13" s="20" t="s">
        <v>46</v>
      </c>
      <c r="AE13" s="20" t="s">
        <v>47</v>
      </c>
      <c r="AF13" s="19"/>
      <c r="AG13" s="20" t="s">
        <v>45</v>
      </c>
      <c r="AH13" s="20" t="s">
        <v>46</v>
      </c>
      <c r="AI13" s="20" t="s">
        <v>47</v>
      </c>
      <c r="AJ13" s="19"/>
      <c r="AK13" s="23" t="s">
        <v>44</v>
      </c>
      <c r="AL13" s="23" t="s">
        <v>46</v>
      </c>
      <c r="AM13" s="19"/>
      <c r="AN13" s="23" t="s">
        <v>44</v>
      </c>
      <c r="AO13" s="25" t="s">
        <v>49</v>
      </c>
      <c r="AP13" s="23" t="s">
        <v>147</v>
      </c>
    </row>
    <row r="14" spans="1:42" ht="47.25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V14" s="26" t="s">
        <v>50</v>
      </c>
      <c r="W14" s="26">
        <v>0.1</v>
      </c>
      <c r="X14" s="4" t="s">
        <v>51</v>
      </c>
      <c r="Y14" s="4"/>
      <c r="Z14" s="2" t="s">
        <v>52</v>
      </c>
      <c r="AA14" s="2">
        <v>0.25</v>
      </c>
      <c r="AB14" s="3"/>
      <c r="AC14" s="23" t="s">
        <v>50</v>
      </c>
      <c r="AD14" s="23">
        <v>0.1</v>
      </c>
      <c r="AE14" s="4" t="s">
        <v>53</v>
      </c>
      <c r="AF14" s="19"/>
      <c r="AG14" s="23" t="s">
        <v>50</v>
      </c>
      <c r="AH14" s="23">
        <v>0.1</v>
      </c>
      <c r="AI14" s="4" t="s">
        <v>53</v>
      </c>
      <c r="AJ14" s="19"/>
      <c r="AK14" s="23" t="s">
        <v>50</v>
      </c>
      <c r="AL14" s="24" t="s">
        <v>54</v>
      </c>
      <c r="AM14" s="19"/>
      <c r="AN14" s="23" t="s">
        <v>50</v>
      </c>
      <c r="AO14" s="23" t="s">
        <v>55</v>
      </c>
      <c r="AP14" s="26">
        <v>1440</v>
      </c>
    </row>
    <row r="15" spans="1:42" ht="47.25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V15" s="26" t="s">
        <v>56</v>
      </c>
      <c r="W15" s="26">
        <v>0.25</v>
      </c>
      <c r="X15" s="4" t="s">
        <v>57</v>
      </c>
      <c r="Y15" s="4"/>
      <c r="Z15" s="2" t="s">
        <v>31</v>
      </c>
      <c r="AA15" s="2">
        <v>0.5</v>
      </c>
      <c r="AB15" s="3"/>
      <c r="AC15" s="23" t="s">
        <v>56</v>
      </c>
      <c r="AD15" s="23">
        <v>0.25</v>
      </c>
      <c r="AE15" s="4" t="s">
        <v>58</v>
      </c>
      <c r="AF15" s="19"/>
      <c r="AG15" s="23" t="s">
        <v>56</v>
      </c>
      <c r="AH15" s="23">
        <v>0.25</v>
      </c>
      <c r="AI15" s="4" t="s">
        <v>58</v>
      </c>
      <c r="AJ15" s="19"/>
      <c r="AK15" s="23" t="s">
        <v>56</v>
      </c>
      <c r="AL15" s="24" t="s">
        <v>59</v>
      </c>
      <c r="AM15" s="19"/>
      <c r="AN15" s="23" t="s">
        <v>56</v>
      </c>
      <c r="AO15" s="23" t="s">
        <v>60</v>
      </c>
      <c r="AP15" s="26">
        <v>960</v>
      </c>
    </row>
    <row r="16" spans="1:42" ht="47.25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V16" s="26" t="s">
        <v>32</v>
      </c>
      <c r="W16" s="26">
        <v>0.5</v>
      </c>
      <c r="X16" s="4" t="s">
        <v>61</v>
      </c>
      <c r="Y16" s="4"/>
      <c r="Z16" s="2" t="s">
        <v>62</v>
      </c>
      <c r="AA16" s="2">
        <v>0.75</v>
      </c>
      <c r="AB16" s="3"/>
      <c r="AC16" s="23" t="s">
        <v>32</v>
      </c>
      <c r="AD16" s="23">
        <v>0.5</v>
      </c>
      <c r="AE16" s="4" t="s">
        <v>63</v>
      </c>
      <c r="AF16" s="19"/>
      <c r="AG16" s="23" t="s">
        <v>32</v>
      </c>
      <c r="AH16" s="23">
        <v>0.5</v>
      </c>
      <c r="AI16" s="4" t="s">
        <v>63</v>
      </c>
      <c r="AJ16" s="19"/>
      <c r="AK16" s="23" t="s">
        <v>32</v>
      </c>
      <c r="AL16" s="24" t="s">
        <v>64</v>
      </c>
      <c r="AM16" s="19"/>
      <c r="AN16" s="23" t="s">
        <v>32</v>
      </c>
      <c r="AO16" s="23" t="s">
        <v>65</v>
      </c>
      <c r="AP16" s="26">
        <v>720</v>
      </c>
    </row>
    <row r="17" spans="1:42" ht="47.25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V17" s="26" t="s">
        <v>66</v>
      </c>
      <c r="W17" s="26">
        <v>0.75</v>
      </c>
      <c r="X17" s="4" t="s">
        <v>67</v>
      </c>
      <c r="Y17" s="4"/>
      <c r="Z17" s="2" t="s">
        <v>68</v>
      </c>
      <c r="AA17" s="2">
        <v>1</v>
      </c>
      <c r="AB17" s="3"/>
      <c r="AC17" s="23" t="s">
        <v>66</v>
      </c>
      <c r="AD17" s="23">
        <v>0.75</v>
      </c>
      <c r="AE17" s="4" t="s">
        <v>69</v>
      </c>
      <c r="AF17" s="19"/>
      <c r="AG17" s="23" t="s">
        <v>66</v>
      </c>
      <c r="AH17" s="23">
        <v>0.75</v>
      </c>
      <c r="AI17" s="4" t="s">
        <v>69</v>
      </c>
      <c r="AJ17" s="19"/>
      <c r="AK17" s="23" t="s">
        <v>66</v>
      </c>
      <c r="AL17" s="24" t="s">
        <v>70</v>
      </c>
      <c r="AM17" s="19"/>
      <c r="AN17" s="23" t="s">
        <v>66</v>
      </c>
      <c r="AO17" s="23" t="s">
        <v>71</v>
      </c>
      <c r="AP17" s="26">
        <v>480</v>
      </c>
    </row>
    <row r="18" spans="1:42" ht="31.5" x14ac:dyDescent="0.25">
      <c r="V18" s="2" t="s">
        <v>72</v>
      </c>
      <c r="W18" s="2">
        <v>1</v>
      </c>
      <c r="X18" s="4" t="s">
        <v>73</v>
      </c>
      <c r="Y18" s="4"/>
      <c r="Z18" s="4"/>
      <c r="AA18" s="4"/>
      <c r="AB18" s="3"/>
      <c r="AC18" s="2" t="s">
        <v>72</v>
      </c>
      <c r="AD18" s="2">
        <v>1</v>
      </c>
      <c r="AE18" s="4" t="s">
        <v>74</v>
      </c>
      <c r="AF18" s="20"/>
      <c r="AG18" s="2" t="s">
        <v>72</v>
      </c>
      <c r="AH18" s="2">
        <v>1</v>
      </c>
      <c r="AI18" s="4" t="s">
        <v>74</v>
      </c>
      <c r="AJ18" s="19"/>
      <c r="AK18" s="2" t="s">
        <v>72</v>
      </c>
      <c r="AL18" s="24" t="s">
        <v>75</v>
      </c>
      <c r="AM18" s="19"/>
      <c r="AN18" s="2" t="s">
        <v>72</v>
      </c>
      <c r="AO18" s="23" t="s">
        <v>76</v>
      </c>
      <c r="AP18" s="26">
        <v>240</v>
      </c>
    </row>
    <row r="19" spans="1:42" x14ac:dyDescent="0.25"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x14ac:dyDescent="0.25"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x14ac:dyDescent="0.25"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ht="15.75" x14ac:dyDescent="0.25">
      <c r="V22" s="13" t="s">
        <v>44</v>
      </c>
      <c r="W22" s="21" t="str">
        <f>IFERROR((W24*2.5)+(W25*2.5)+(W23*5),"")</f>
        <v/>
      </c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ht="15.75" x14ac:dyDescent="0.25">
      <c r="V23" s="13" t="s">
        <v>77</v>
      </c>
      <c r="W23" s="21" t="str">
        <f>IFERROR(VLOOKUP('F-A-GTI-10 V2'!C29,Tabla6[#All],2,FALSE),"")</f>
        <v/>
      </c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ht="15.75" x14ac:dyDescent="0.25">
      <c r="V24" s="13" t="s">
        <v>14</v>
      </c>
      <c r="W24" s="21" t="str">
        <f>IFERROR(VLOOKUP('F-A-GTI-10 V2'!H29,Tabla2[#All],2,FALSE),"")</f>
        <v/>
      </c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ht="15.75" x14ac:dyDescent="0.25">
      <c r="V25" s="13" t="s">
        <v>15</v>
      </c>
      <c r="W25" s="21" t="str">
        <f>IFERROR(VLOOKUP('F-A-GTI-10 V2'!C31,Tabla24[#All],2,FALSE),"")</f>
        <v/>
      </c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ht="15.75" x14ac:dyDescent="0.25">
      <c r="V26" s="13" t="s">
        <v>17</v>
      </c>
      <c r="W26" s="21" t="str">
        <f>IFERROR(IF(W22&lt;2.5,"Inferior",IF(W22&lt;3.75,"Bajo",IF(W22&lt;5,"Medio",IF(W22&lt;7.5,"Alto",IF(W22&lt;=10,"Critico",""))))),"")</f>
        <v/>
      </c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ht="15.75" x14ac:dyDescent="0.25">
      <c r="V27" s="13" t="s">
        <v>18</v>
      </c>
      <c r="W27" s="21" t="str">
        <f>IFERROR(VLOOKUP(W26,Tabla46[#All],2,FALSE),"")</f>
        <v/>
      </c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6">
    <mergeCell ref="AN12:AP12"/>
    <mergeCell ref="V12:X12"/>
    <mergeCell ref="AC12:AE12"/>
    <mergeCell ref="AG12:AI12"/>
    <mergeCell ref="AK12:AL12"/>
    <mergeCell ref="Z12:AA12"/>
  </mergeCells>
  <pageMargins left="0.7" right="0.7" top="0.75" bottom="0.75" header="0.3" footer="0.3"/>
  <legacyDrawing r:id="rId1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B598A448B0C543BDE515C0B5B1797F" ma:contentTypeVersion="13" ma:contentTypeDescription="Crear nuevo documento." ma:contentTypeScope="" ma:versionID="1bfa3b9dcd7a1f4f587c06c834a8745f">
  <xsd:schema xmlns:xsd="http://www.w3.org/2001/XMLSchema" xmlns:xs="http://www.w3.org/2001/XMLSchema" xmlns:p="http://schemas.microsoft.com/office/2006/metadata/properties" xmlns:ns2="86146ccf-def0-47b6-9e8e-5f810614cef3" xmlns:ns3="cc8f6af7-2f32-4517-a728-bbc44c7ef0b4" targetNamespace="http://schemas.microsoft.com/office/2006/metadata/properties" ma:root="true" ma:fieldsID="e32c25b22da0357c7386f63702a1c1fb" ns2:_="" ns3:_="">
    <xsd:import namespace="86146ccf-def0-47b6-9e8e-5f810614cef3"/>
    <xsd:import namespace="cc8f6af7-2f32-4517-a728-bbc44c7ef0b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46ccf-def0-47b6-9e8e-5f810614ce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41cd1be-06d6-4b2f-9a46-4a42ebec082c}" ma:internalName="TaxCatchAll" ma:showField="CatchAllData" ma:web="86146ccf-def0-47b6-9e8e-5f810614ce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f6af7-2f32-4517-a728-bbc44c7ef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202ef2ac-9fa5-4cf2-ab23-7792f470ab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8f6af7-2f32-4517-a728-bbc44c7ef0b4">
      <Terms xmlns="http://schemas.microsoft.com/office/infopath/2007/PartnerControls"/>
    </lcf76f155ced4ddcb4097134ff3c332f>
    <TaxCatchAll xmlns="86146ccf-def0-47b6-9e8e-5f810614cef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087193-35EC-45D0-8614-FC57FC8C6C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146ccf-def0-47b6-9e8e-5f810614cef3"/>
    <ds:schemaRef ds:uri="cc8f6af7-2f32-4517-a728-bbc44c7ef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FE361D-C848-4A9D-A3CD-E1531FBD5ED5}">
  <ds:schemaRefs>
    <ds:schemaRef ds:uri="http://schemas.microsoft.com/office/2006/metadata/properties"/>
    <ds:schemaRef ds:uri="http://schemas.microsoft.com/office/infopath/2007/PartnerControls"/>
    <ds:schemaRef ds:uri="cc8f6af7-2f32-4517-a728-bbc44c7ef0b4"/>
    <ds:schemaRef ds:uri="86146ccf-def0-47b6-9e8e-5f810614cef3"/>
  </ds:schemaRefs>
</ds:datastoreItem>
</file>

<file path=customXml/itemProps3.xml><?xml version="1.0" encoding="utf-8"?>
<ds:datastoreItem xmlns:ds="http://schemas.openxmlformats.org/officeDocument/2006/customXml" ds:itemID="{9981D2D7-AC1D-48F8-BB0C-393E639D16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12</vt:i4>
      </vt:variant>
    </vt:vector>
  </HeadingPairs>
  <TitlesOfParts>
    <vt:vector size="13" baseType="lpstr">
      <vt:lpstr>F-A-GTI-10 V2</vt:lpstr>
      <vt:lpstr>Acceso_no_Autorizado</vt:lpstr>
      <vt:lpstr>'F-A-GTI-10 V2'!Área_de_impresión</vt:lpstr>
      <vt:lpstr>Código_malicioso</vt:lpstr>
      <vt:lpstr>Contenido_inapropiado</vt:lpstr>
      <vt:lpstr>Datos_personales</vt:lpstr>
      <vt:lpstr>Disponibilidad</vt:lpstr>
      <vt:lpstr>Divulgación_no_autorizada_de_información.</vt:lpstr>
      <vt:lpstr>Fraude</vt:lpstr>
      <vt:lpstr>Intentos_de_intrusión</vt:lpstr>
      <vt:lpstr>Intrusión</vt:lpstr>
      <vt:lpstr>Otros</vt:lpstr>
      <vt:lpstr>Recopilación_de_Información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Centeno Ramirez</dc:creator>
  <cp:lastModifiedBy>Olga Patricia Bello Sepulveda</cp:lastModifiedBy>
  <dcterms:created xsi:type="dcterms:W3CDTF">2023-08-28T20:52:23Z</dcterms:created>
  <dcterms:modified xsi:type="dcterms:W3CDTF">2023-08-31T18:56:15Z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0x01010084B598A448B0C543BDE515C0B5B1797F</vt:lpwstr>
  </property>
  <property fmtid="{D5CDD505-2E9C-101B-9397-08002B2CF9AE}" pid="3" name="MediaServiceImageTags">
    <vt:lpwstr/>
  </property>
</Properties>
</file>